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96bc82b4f57309/Desktop/WORK/VoA Accounts/Ian's set VOA accounts/Precept 25 26/"/>
    </mc:Choice>
  </mc:AlternateContent>
  <xr:revisionPtr revIDLastSave="100" documentId="8_{28B29980-CB9A-48E3-AAB9-992ACDD6106A}" xr6:coauthVersionLast="47" xr6:coauthVersionMax="47" xr10:uidLastSave="{3F355A57-A0A6-4FF1-B5BC-E3D106BF0696}"/>
  <bookViews>
    <workbookView xWindow="-108" yWindow="-108" windowWidth="23256" windowHeight="12456" xr2:uid="{6C1CEF53-F53F-46AF-ADEB-6DD53F2611EE}"/>
  </bookViews>
  <sheets>
    <sheet name="Funds - ward &amp; admin" sheetId="1" r:id="rId1"/>
  </sheets>
  <definedNames>
    <definedName name="_xlnm.Print_Area" localSheetId="0">'Funds - ward &amp; admin'!$A$1:$F$97</definedName>
    <definedName name="_xlnm.Print_Area">'Funds - ward &amp; admin'!$A$1:$E$54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67" i="1"/>
  <c r="G54" i="1"/>
  <c r="G25" i="1"/>
  <c r="G69" i="1" l="1"/>
</calcChain>
</file>

<file path=xl/sharedStrings.xml><?xml version="1.0" encoding="utf-8"?>
<sst xmlns="http://schemas.openxmlformats.org/spreadsheetml/2006/main" count="129" uniqueCount="91">
  <si>
    <t>WARD EXPENSES, ADMINISTRATION EXPENSES</t>
  </si>
  <si>
    <t>Precept</t>
  </si>
  <si>
    <t>Total</t>
  </si>
  <si>
    <t>for 25/26</t>
  </si>
  <si>
    <t>Crichel</t>
  </si>
  <si>
    <t>Salt &amp; Grit</t>
  </si>
  <si>
    <t>Kiosk</t>
  </si>
  <si>
    <t>Bus Shelter Maintenance/Project</t>
  </si>
  <si>
    <t>Fingerposts project</t>
  </si>
  <si>
    <t>Gussage All Saints</t>
  </si>
  <si>
    <t>Verges &amp; Planters project</t>
  </si>
  <si>
    <t>Fingerposts and signs project</t>
  </si>
  <si>
    <t>Parish Clock Maintenance</t>
  </si>
  <si>
    <t>Gussage St Michael</t>
  </si>
  <si>
    <t>Bus Shelter project</t>
  </si>
  <si>
    <t>Grass Cutting</t>
  </si>
  <si>
    <t>Noticeboard</t>
  </si>
  <si>
    <t>Hinton</t>
  </si>
  <si>
    <t>Fountain Water Rates</t>
  </si>
  <si>
    <t>Fountain Electricity</t>
  </si>
  <si>
    <t>Fountain Maintenance</t>
  </si>
  <si>
    <t>Fountain project</t>
  </si>
  <si>
    <t>Fountain project donations</t>
  </si>
  <si>
    <t>Noticeboards</t>
  </si>
  <si>
    <t>Seat</t>
  </si>
  <si>
    <t xml:space="preserve">Witchampton </t>
  </si>
  <si>
    <t>Millennium Avenue Maintenance</t>
  </si>
  <si>
    <t xml:space="preserve">Club Bus Shelter </t>
  </si>
  <si>
    <t xml:space="preserve">Manswood Play Area  </t>
  </si>
  <si>
    <t xml:space="preserve">R &amp; BT Seat Grass </t>
  </si>
  <si>
    <t>R &amp; BT Seat</t>
  </si>
  <si>
    <t>Bus Shelters Maintenance/project</t>
  </si>
  <si>
    <t>Manswood Seat Maintenance</t>
  </si>
  <si>
    <t>Manswood seat grass</t>
  </si>
  <si>
    <t>Millennium Avenue project</t>
  </si>
  <si>
    <t>Overheads to be split over all Wards</t>
  </si>
  <si>
    <t>Clerk's salary/PAYE</t>
  </si>
  <si>
    <t>DAPTC subscription &amp; training</t>
  </si>
  <si>
    <t>Insurance</t>
  </si>
  <si>
    <t>Village hall hire</t>
  </si>
  <si>
    <t>Grants</t>
  </si>
  <si>
    <t>Election fees</t>
  </si>
  <si>
    <t>Vat reclaimable</t>
  </si>
  <si>
    <t>Neighbourhood Plan</t>
  </si>
  <si>
    <t>CIL receipt</t>
  </si>
  <si>
    <t>General admin</t>
  </si>
  <si>
    <t>Totals</t>
  </si>
  <si>
    <t>Precept and Ward Expenses Allocated Pro-rata 2024/2025</t>
  </si>
  <si>
    <t>Parish</t>
  </si>
  <si>
    <t>Tax Base Estimate  2024/25</t>
  </si>
  <si>
    <t>Ward      Expenses  '24/25</t>
  </si>
  <si>
    <t>Precept Req'd 2024/25</t>
  </si>
  <si>
    <t>Hinton Martell &amp; Parva</t>
  </si>
  <si>
    <t>Witchampton</t>
  </si>
  <si>
    <t>based on tax base</t>
  </si>
  <si>
    <t>notified 8/12/23</t>
  </si>
  <si>
    <t>Precept and Ward Expenses Allocated Pro-rata 2025/2026</t>
  </si>
  <si>
    <t>Tax Base Estimate  2025/26</t>
  </si>
  <si>
    <t>Ward      Expenses  '25/26</t>
  </si>
  <si>
    <t>Precept Req'd 2025/26</t>
  </si>
  <si>
    <t>notified 9/12/24</t>
  </si>
  <si>
    <t>AND PRECEPT 2026/27</t>
  </si>
  <si>
    <t>for 26/27</t>
  </si>
  <si>
    <t>Road signage project</t>
  </si>
  <si>
    <t>for 24/25</t>
  </si>
  <si>
    <t>New sinking fund to start for future renewal</t>
  </si>
  <si>
    <t>New seat wood treatment, start new sinking replacment fund</t>
  </si>
  <si>
    <t>Catch up for sinking fund for future repair/replacement</t>
  </si>
  <si>
    <t>3 sites identifed, funds to be built up</t>
  </si>
  <si>
    <t>20mph project</t>
  </si>
  <si>
    <t>new - build up a fund to pay for Road Traffic Order</t>
  </si>
  <si>
    <t>Slow road markings</t>
  </si>
  <si>
    <t>Funds available for repairs for Club bus shelter</t>
  </si>
  <si>
    <t>sinking fund for finger refurbisment</t>
  </si>
  <si>
    <t xml:space="preserve">Burial Ground </t>
  </si>
  <si>
    <t>Precept and Ward Expenses Allocated Pro-rata 2026/2027</t>
  </si>
  <si>
    <t>Tax Base Estimate  2026/27</t>
  </si>
  <si>
    <t>Ward      Expenses  '26/27</t>
  </si>
  <si>
    <t>Precept Req'd 2026/27</t>
  </si>
  <si>
    <t>notified x/12/25</t>
  </si>
  <si>
    <t>Allowance for one extra fill per year per bin</t>
  </si>
  <si>
    <t>Allowance for one extra dumpy bag per year</t>
  </si>
  <si>
    <t>Funds now available for repairs</t>
  </si>
  <si>
    <t>Notes for budget variations</t>
  </si>
  <si>
    <t>Funds available to replace shelter when ready</t>
  </si>
  <si>
    <t>Not a Precept item but budget would show any monies received from residents</t>
  </si>
  <si>
    <t>Contribution to public clock amaintenance</t>
  </si>
  <si>
    <t>Reflecting new equipment and water maintenance</t>
  </si>
  <si>
    <t>Difference between income and expenditure</t>
  </si>
  <si>
    <t>Verge and ivy cutting</t>
  </si>
  <si>
    <t>Planters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</si>
</sst>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/>
    <xf numFmtId="0" fontId="2" fillId="0" borderId="0" xfId="0" applyFont="1" applyProtection="1">
      <protection locked="0"/>
    </xf>
    <xf numFmtId="0" fontId="1" fillId="0" borderId="5" xfId="0" quotePrefix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" fillId="0" borderId="9" xfId="0" applyFont="1" applyBorder="1"/>
    <xf numFmtId="0" fontId="2" fillId="0" borderId="11" xfId="0" applyFont="1" applyBorder="1" applyAlignment="1" applyProtection="1">
      <alignment horizontal="center"/>
      <protection locked="0"/>
    </xf>
    <xf numFmtId="3" fontId="4" fillId="0" borderId="10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2" fillId="2" borderId="11" xfId="0" applyNumberFormat="1" applyFont="1" applyFill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/>
    <xf numFmtId="3" fontId="2" fillId="2" borderId="11" xfId="0" applyNumberFormat="1" applyFont="1" applyFill="1" applyBorder="1"/>
    <xf numFmtId="3" fontId="5" fillId="0" borderId="0" xfId="0" applyNumberFormat="1" applyFont="1" applyProtection="1">
      <protection locked="0"/>
    </xf>
    <xf numFmtId="3" fontId="2" fillId="0" borderId="0" xfId="0" applyNumberFormat="1" applyFont="1" applyAlignment="1" applyProtection="1">
      <alignment wrapText="1"/>
      <protection locked="0"/>
    </xf>
    <xf numFmtId="3" fontId="1" fillId="0" borderId="13" xfId="0" applyNumberFormat="1" applyFont="1" applyBorder="1" applyAlignment="1" applyProtection="1">
      <alignment horizontal="right"/>
      <protection locked="0"/>
    </xf>
    <xf numFmtId="3" fontId="1" fillId="2" borderId="8" xfId="0" applyNumberFormat="1" applyFont="1" applyFill="1" applyBorder="1"/>
    <xf numFmtId="3" fontId="1" fillId="0" borderId="8" xfId="0" applyNumberFormat="1" applyFont="1" applyBorder="1"/>
    <xf numFmtId="3" fontId="2" fillId="0" borderId="10" xfId="0" applyNumberFormat="1" applyFont="1" applyBorder="1" applyProtection="1">
      <protection locked="0"/>
    </xf>
    <xf numFmtId="3" fontId="1" fillId="0" borderId="0" xfId="0" applyNumberFormat="1" applyFont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0" fillId="0" borderId="14" xfId="0" applyNumberFormat="1" applyBorder="1"/>
    <xf numFmtId="3" fontId="0" fillId="0" borderId="0" xfId="0" applyNumberFormat="1" applyProtection="1">
      <protection locked="0"/>
    </xf>
    <xf numFmtId="3" fontId="1" fillId="2" borderId="15" xfId="0" applyNumberFormat="1" applyFont="1" applyFill="1" applyBorder="1"/>
    <xf numFmtId="3" fontId="1" fillId="0" borderId="15" xfId="0" applyNumberFormat="1" applyFont="1" applyBorder="1"/>
    <xf numFmtId="3" fontId="1" fillId="0" borderId="17" xfId="0" applyNumberFormat="1" applyFont="1" applyBorder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2" fillId="0" borderId="14" xfId="0" applyNumberFormat="1" applyFont="1" applyBorder="1" applyProtection="1">
      <protection locked="0"/>
    </xf>
    <xf numFmtId="3" fontId="1" fillId="2" borderId="16" xfId="0" applyNumberFormat="1" applyFont="1" applyFill="1" applyBorder="1" applyProtection="1">
      <protection locked="0"/>
    </xf>
    <xf numFmtId="3" fontId="1" fillId="0" borderId="16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1" fillId="0" borderId="18" xfId="0" applyNumberFormat="1" applyFont="1" applyBorder="1" applyProtection="1">
      <protection locked="0"/>
    </xf>
    <xf numFmtId="3" fontId="1" fillId="0" borderId="6" xfId="0" applyNumberFormat="1" applyFont="1" applyBorder="1" applyProtection="1">
      <protection locked="0"/>
    </xf>
    <xf numFmtId="3" fontId="1" fillId="0" borderId="6" xfId="0" applyNumberFormat="1" applyFont="1" applyBorder="1" applyAlignment="1" applyProtection="1">
      <alignment horizontal="right"/>
      <protection locked="0"/>
    </xf>
    <xf numFmtId="3" fontId="1" fillId="2" borderId="9" xfId="0" applyNumberFormat="1" applyFont="1" applyFill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0" borderId="7" xfId="0" applyNumberFormat="1" applyFont="1" applyBorder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/>
    <xf numFmtId="0" fontId="6" fillId="0" borderId="19" xfId="0" applyFont="1" applyBorder="1" applyAlignment="1">
      <alignment horizontal="left"/>
    </xf>
    <xf numFmtId="0" fontId="0" fillId="0" borderId="17" xfId="0" applyBorder="1"/>
    <xf numFmtId="3" fontId="0" fillId="0" borderId="17" xfId="0" applyNumberFormat="1" applyBorder="1" applyAlignment="1">
      <alignment horizontal="right"/>
    </xf>
    <xf numFmtId="0" fontId="1" fillId="3" borderId="20" xfId="0" applyFon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3" fontId="1" fillId="0" borderId="20" xfId="0" applyNumberFormat="1" applyFont="1" applyBorder="1" applyAlignment="1" applyProtection="1">
      <alignment horizontal="left" wrapText="1"/>
      <protection locked="0"/>
    </xf>
    <xf numFmtId="3" fontId="1" fillId="3" borderId="21" xfId="0" applyNumberFormat="1" applyFont="1" applyFill="1" applyBorder="1" applyAlignment="1" applyProtection="1">
      <alignment wrapText="1"/>
      <protection locked="0"/>
    </xf>
    <xf numFmtId="0" fontId="2" fillId="3" borderId="22" xfId="0" applyFont="1" applyFill="1" applyBorder="1" applyProtection="1">
      <protection locked="0"/>
    </xf>
    <xf numFmtId="2" fontId="1" fillId="0" borderId="22" xfId="0" applyNumberFormat="1" applyFont="1" applyBorder="1" applyProtection="1">
      <protection locked="0"/>
    </xf>
    <xf numFmtId="0" fontId="2" fillId="4" borderId="22" xfId="0" applyFont="1" applyFill="1" applyBorder="1" applyProtection="1">
      <protection locked="0"/>
    </xf>
    <xf numFmtId="3" fontId="2" fillId="0" borderId="22" xfId="0" applyNumberFormat="1" applyFont="1" applyBorder="1" applyProtection="1">
      <protection locked="0"/>
    </xf>
    <xf numFmtId="3" fontId="1" fillId="3" borderId="22" xfId="0" applyNumberFormat="1" applyFont="1" applyFill="1" applyBorder="1" applyProtection="1">
      <protection locked="0"/>
    </xf>
    <xf numFmtId="0" fontId="2" fillId="3" borderId="22" xfId="0" applyFont="1" applyFill="1" applyBorder="1" applyAlignment="1" applyProtection="1">
      <alignment wrapText="1"/>
      <protection locked="0"/>
    </xf>
    <xf numFmtId="2" fontId="1" fillId="3" borderId="22" xfId="0" applyNumberFormat="1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3" fontId="2" fillId="4" borderId="22" xfId="0" applyNumberFormat="1" applyFont="1" applyFill="1" applyBorder="1" applyProtection="1">
      <protection locked="0"/>
    </xf>
    <xf numFmtId="3" fontId="2" fillId="2" borderId="4" xfId="0" applyNumberFormat="1" applyFont="1" applyFill="1" applyBorder="1"/>
    <xf numFmtId="3" fontId="0" fillId="2" borderId="9" xfId="0" applyNumberFormat="1" applyFill="1" applyBorder="1"/>
    <xf numFmtId="3" fontId="2" fillId="0" borderId="12" xfId="0" applyNumberFormat="1" applyFont="1" applyBorder="1"/>
    <xf numFmtId="0" fontId="1" fillId="0" borderId="8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2" fillId="0" borderId="10" xfId="0" applyNumberFormat="1" applyFont="1" applyBorder="1"/>
    <xf numFmtId="0" fontId="3" fillId="0" borderId="10" xfId="0" applyFont="1" applyBorder="1" applyAlignment="1">
      <alignment horizontal="center"/>
    </xf>
    <xf numFmtId="3" fontId="1" fillId="0" borderId="9" xfId="0" applyNumberFormat="1" applyFont="1" applyBorder="1"/>
    <xf numFmtId="0" fontId="0" fillId="0" borderId="4" xfId="0" applyBorder="1"/>
    <xf numFmtId="3" fontId="0" fillId="0" borderId="11" xfId="0" applyNumberFormat="1" applyBorder="1"/>
    <xf numFmtId="3" fontId="2" fillId="0" borderId="9" xfId="0" applyNumberFormat="1" applyFont="1" applyBorder="1"/>
    <xf numFmtId="3" fontId="0" fillId="0" borderId="4" xfId="0" applyNumberFormat="1" applyBorder="1"/>
    <xf numFmtId="0" fontId="1" fillId="0" borderId="4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4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30B-2FB8-4A82-B0FF-427BA721DFBE}">
  <sheetPr>
    <pageSetUpPr fitToPage="1"/>
  </sheetPr>
  <dimension ref="A1:I107"/>
  <sheetViews>
    <sheetView tabSelected="1" topLeftCell="A42" zoomScaleNormal="100" zoomScalePageLayoutView="70" workbookViewId="0">
      <selection activeCell="I48" sqref="I48"/>
    </sheetView>
  </sheetViews>
  <sheetFormatPr defaultColWidth="11.44140625" defaultRowHeight="13.2" x14ac:dyDescent="0.25"/>
  <cols>
    <col min="1" max="1" width="19.5546875" customWidth="1"/>
    <col min="2" max="2" width="13.88671875" customWidth="1"/>
    <col min="3" max="3" width="16.109375" customWidth="1"/>
    <col min="4" max="4" width="8.109375" style="16" customWidth="1"/>
    <col min="5" max="5" width="10.44140625" style="15" bestFit="1" customWidth="1"/>
    <col min="6" max="6" width="9.6640625" customWidth="1"/>
    <col min="8" max="8" width="3.109375" customWidth="1"/>
    <col min="9" max="9" width="65.6640625" bestFit="1" customWidth="1"/>
    <col min="246" max="246" width="19.5546875" customWidth="1"/>
    <col min="247" max="247" width="13.88671875" customWidth="1"/>
    <col min="248" max="248" width="16.109375" customWidth="1"/>
    <col min="249" max="249" width="6.33203125" customWidth="1"/>
    <col min="250" max="250" width="13.44140625" customWidth="1"/>
    <col min="251" max="251" width="7.6640625" customWidth="1"/>
    <col min="252" max="256" width="7.109375" bestFit="1" customWidth="1"/>
    <col min="257" max="257" width="7.5546875" customWidth="1"/>
    <col min="258" max="258" width="6.109375" customWidth="1"/>
    <col min="502" max="502" width="19.5546875" customWidth="1"/>
    <col min="503" max="503" width="13.88671875" customWidth="1"/>
    <col min="504" max="504" width="16.109375" customWidth="1"/>
    <col min="505" max="505" width="6.33203125" customWidth="1"/>
    <col min="506" max="506" width="13.44140625" customWidth="1"/>
    <col min="507" max="507" width="7.6640625" customWidth="1"/>
    <col min="508" max="512" width="7.109375" bestFit="1" customWidth="1"/>
    <col min="513" max="513" width="7.5546875" customWidth="1"/>
    <col min="514" max="514" width="6.109375" customWidth="1"/>
    <col min="758" max="758" width="19.5546875" customWidth="1"/>
    <col min="759" max="759" width="13.88671875" customWidth="1"/>
    <col min="760" max="760" width="16.109375" customWidth="1"/>
    <col min="761" max="761" width="6.33203125" customWidth="1"/>
    <col min="762" max="762" width="13.44140625" customWidth="1"/>
    <col min="763" max="763" width="7.6640625" customWidth="1"/>
    <col min="764" max="768" width="7.109375" bestFit="1" customWidth="1"/>
    <col min="769" max="769" width="7.5546875" customWidth="1"/>
    <col min="770" max="770" width="6.109375" customWidth="1"/>
    <col min="1014" max="1014" width="19.5546875" customWidth="1"/>
    <col min="1015" max="1015" width="13.88671875" customWidth="1"/>
    <col min="1016" max="1016" width="16.109375" customWidth="1"/>
    <col min="1017" max="1017" width="6.33203125" customWidth="1"/>
    <col min="1018" max="1018" width="13.44140625" customWidth="1"/>
    <col min="1019" max="1019" width="7.6640625" customWidth="1"/>
    <col min="1020" max="1024" width="7.109375" bestFit="1" customWidth="1"/>
    <col min="1025" max="1025" width="7.5546875" customWidth="1"/>
    <col min="1026" max="1026" width="6.109375" customWidth="1"/>
    <col min="1270" max="1270" width="19.5546875" customWidth="1"/>
    <col min="1271" max="1271" width="13.88671875" customWidth="1"/>
    <col min="1272" max="1272" width="16.109375" customWidth="1"/>
    <col min="1273" max="1273" width="6.33203125" customWidth="1"/>
    <col min="1274" max="1274" width="13.44140625" customWidth="1"/>
    <col min="1275" max="1275" width="7.6640625" customWidth="1"/>
    <col min="1276" max="1280" width="7.109375" bestFit="1" customWidth="1"/>
    <col min="1281" max="1281" width="7.5546875" customWidth="1"/>
    <col min="1282" max="1282" width="6.109375" customWidth="1"/>
    <col min="1526" max="1526" width="19.5546875" customWidth="1"/>
    <col min="1527" max="1527" width="13.88671875" customWidth="1"/>
    <col min="1528" max="1528" width="16.109375" customWidth="1"/>
    <col min="1529" max="1529" width="6.33203125" customWidth="1"/>
    <col min="1530" max="1530" width="13.44140625" customWidth="1"/>
    <col min="1531" max="1531" width="7.6640625" customWidth="1"/>
    <col min="1532" max="1536" width="7.109375" bestFit="1" customWidth="1"/>
    <col min="1537" max="1537" width="7.5546875" customWidth="1"/>
    <col min="1538" max="1538" width="6.109375" customWidth="1"/>
    <col min="1782" max="1782" width="19.5546875" customWidth="1"/>
    <col min="1783" max="1783" width="13.88671875" customWidth="1"/>
    <col min="1784" max="1784" width="16.109375" customWidth="1"/>
    <col min="1785" max="1785" width="6.33203125" customWidth="1"/>
    <col min="1786" max="1786" width="13.44140625" customWidth="1"/>
    <col min="1787" max="1787" width="7.6640625" customWidth="1"/>
    <col min="1788" max="1792" width="7.109375" bestFit="1" customWidth="1"/>
    <col min="1793" max="1793" width="7.5546875" customWidth="1"/>
    <col min="1794" max="1794" width="6.109375" customWidth="1"/>
    <col min="2038" max="2038" width="19.5546875" customWidth="1"/>
    <col min="2039" max="2039" width="13.88671875" customWidth="1"/>
    <col min="2040" max="2040" width="16.109375" customWidth="1"/>
    <col min="2041" max="2041" width="6.33203125" customWidth="1"/>
    <col min="2042" max="2042" width="13.44140625" customWidth="1"/>
    <col min="2043" max="2043" width="7.6640625" customWidth="1"/>
    <col min="2044" max="2048" width="7.109375" bestFit="1" customWidth="1"/>
    <col min="2049" max="2049" width="7.5546875" customWidth="1"/>
    <col min="2050" max="2050" width="6.109375" customWidth="1"/>
    <col min="2294" max="2294" width="19.5546875" customWidth="1"/>
    <col min="2295" max="2295" width="13.88671875" customWidth="1"/>
    <col min="2296" max="2296" width="16.109375" customWidth="1"/>
    <col min="2297" max="2297" width="6.33203125" customWidth="1"/>
    <col min="2298" max="2298" width="13.44140625" customWidth="1"/>
    <col min="2299" max="2299" width="7.6640625" customWidth="1"/>
    <col min="2300" max="2304" width="7.109375" bestFit="1" customWidth="1"/>
    <col min="2305" max="2305" width="7.5546875" customWidth="1"/>
    <col min="2306" max="2306" width="6.109375" customWidth="1"/>
    <col min="2550" max="2550" width="19.5546875" customWidth="1"/>
    <col min="2551" max="2551" width="13.88671875" customWidth="1"/>
    <col min="2552" max="2552" width="16.109375" customWidth="1"/>
    <col min="2553" max="2553" width="6.33203125" customWidth="1"/>
    <col min="2554" max="2554" width="13.44140625" customWidth="1"/>
    <col min="2555" max="2555" width="7.6640625" customWidth="1"/>
    <col min="2556" max="2560" width="7.109375" bestFit="1" customWidth="1"/>
    <col min="2561" max="2561" width="7.5546875" customWidth="1"/>
    <col min="2562" max="2562" width="6.109375" customWidth="1"/>
    <col min="2806" max="2806" width="19.5546875" customWidth="1"/>
    <col min="2807" max="2807" width="13.88671875" customWidth="1"/>
    <col min="2808" max="2808" width="16.109375" customWidth="1"/>
    <col min="2809" max="2809" width="6.33203125" customWidth="1"/>
    <col min="2810" max="2810" width="13.44140625" customWidth="1"/>
    <col min="2811" max="2811" width="7.6640625" customWidth="1"/>
    <col min="2812" max="2816" width="7.109375" bestFit="1" customWidth="1"/>
    <col min="2817" max="2817" width="7.5546875" customWidth="1"/>
    <col min="2818" max="2818" width="6.109375" customWidth="1"/>
    <col min="3062" max="3062" width="19.5546875" customWidth="1"/>
    <col min="3063" max="3063" width="13.88671875" customWidth="1"/>
    <col min="3064" max="3064" width="16.109375" customWidth="1"/>
    <col min="3065" max="3065" width="6.33203125" customWidth="1"/>
    <col min="3066" max="3066" width="13.44140625" customWidth="1"/>
    <col min="3067" max="3067" width="7.6640625" customWidth="1"/>
    <col min="3068" max="3072" width="7.109375" bestFit="1" customWidth="1"/>
    <col min="3073" max="3073" width="7.5546875" customWidth="1"/>
    <col min="3074" max="3074" width="6.109375" customWidth="1"/>
    <col min="3318" max="3318" width="19.5546875" customWidth="1"/>
    <col min="3319" max="3319" width="13.88671875" customWidth="1"/>
    <col min="3320" max="3320" width="16.109375" customWidth="1"/>
    <col min="3321" max="3321" width="6.33203125" customWidth="1"/>
    <col min="3322" max="3322" width="13.44140625" customWidth="1"/>
    <col min="3323" max="3323" width="7.6640625" customWidth="1"/>
    <col min="3324" max="3328" width="7.109375" bestFit="1" customWidth="1"/>
    <col min="3329" max="3329" width="7.5546875" customWidth="1"/>
    <col min="3330" max="3330" width="6.109375" customWidth="1"/>
    <col min="3574" max="3574" width="19.5546875" customWidth="1"/>
    <col min="3575" max="3575" width="13.88671875" customWidth="1"/>
    <col min="3576" max="3576" width="16.109375" customWidth="1"/>
    <col min="3577" max="3577" width="6.33203125" customWidth="1"/>
    <col min="3578" max="3578" width="13.44140625" customWidth="1"/>
    <col min="3579" max="3579" width="7.6640625" customWidth="1"/>
    <col min="3580" max="3584" width="7.109375" bestFit="1" customWidth="1"/>
    <col min="3585" max="3585" width="7.5546875" customWidth="1"/>
    <col min="3586" max="3586" width="6.109375" customWidth="1"/>
    <col min="3830" max="3830" width="19.5546875" customWidth="1"/>
    <col min="3831" max="3831" width="13.88671875" customWidth="1"/>
    <col min="3832" max="3832" width="16.109375" customWidth="1"/>
    <col min="3833" max="3833" width="6.33203125" customWidth="1"/>
    <col min="3834" max="3834" width="13.44140625" customWidth="1"/>
    <col min="3835" max="3835" width="7.6640625" customWidth="1"/>
    <col min="3836" max="3840" width="7.109375" bestFit="1" customWidth="1"/>
    <col min="3841" max="3841" width="7.5546875" customWidth="1"/>
    <col min="3842" max="3842" width="6.109375" customWidth="1"/>
    <col min="4086" max="4086" width="19.5546875" customWidth="1"/>
    <col min="4087" max="4087" width="13.88671875" customWidth="1"/>
    <col min="4088" max="4088" width="16.109375" customWidth="1"/>
    <col min="4089" max="4089" width="6.33203125" customWidth="1"/>
    <col min="4090" max="4090" width="13.44140625" customWidth="1"/>
    <col min="4091" max="4091" width="7.6640625" customWidth="1"/>
    <col min="4092" max="4096" width="7.109375" bestFit="1" customWidth="1"/>
    <col min="4097" max="4097" width="7.5546875" customWidth="1"/>
    <col min="4098" max="4098" width="6.109375" customWidth="1"/>
    <col min="4342" max="4342" width="19.5546875" customWidth="1"/>
    <col min="4343" max="4343" width="13.88671875" customWidth="1"/>
    <col min="4344" max="4344" width="16.109375" customWidth="1"/>
    <col min="4345" max="4345" width="6.33203125" customWidth="1"/>
    <col min="4346" max="4346" width="13.44140625" customWidth="1"/>
    <col min="4347" max="4347" width="7.6640625" customWidth="1"/>
    <col min="4348" max="4352" width="7.109375" bestFit="1" customWidth="1"/>
    <col min="4353" max="4353" width="7.5546875" customWidth="1"/>
    <col min="4354" max="4354" width="6.109375" customWidth="1"/>
    <col min="4598" max="4598" width="19.5546875" customWidth="1"/>
    <col min="4599" max="4599" width="13.88671875" customWidth="1"/>
    <col min="4600" max="4600" width="16.109375" customWidth="1"/>
    <col min="4601" max="4601" width="6.33203125" customWidth="1"/>
    <col min="4602" max="4602" width="13.44140625" customWidth="1"/>
    <col min="4603" max="4603" width="7.6640625" customWidth="1"/>
    <col min="4604" max="4608" width="7.109375" bestFit="1" customWidth="1"/>
    <col min="4609" max="4609" width="7.5546875" customWidth="1"/>
    <col min="4610" max="4610" width="6.109375" customWidth="1"/>
    <col min="4854" max="4854" width="19.5546875" customWidth="1"/>
    <col min="4855" max="4855" width="13.88671875" customWidth="1"/>
    <col min="4856" max="4856" width="16.109375" customWidth="1"/>
    <col min="4857" max="4857" width="6.33203125" customWidth="1"/>
    <col min="4858" max="4858" width="13.44140625" customWidth="1"/>
    <col min="4859" max="4859" width="7.6640625" customWidth="1"/>
    <col min="4860" max="4864" width="7.109375" bestFit="1" customWidth="1"/>
    <col min="4865" max="4865" width="7.5546875" customWidth="1"/>
    <col min="4866" max="4866" width="6.109375" customWidth="1"/>
    <col min="5110" max="5110" width="19.5546875" customWidth="1"/>
    <col min="5111" max="5111" width="13.88671875" customWidth="1"/>
    <col min="5112" max="5112" width="16.109375" customWidth="1"/>
    <col min="5113" max="5113" width="6.33203125" customWidth="1"/>
    <col min="5114" max="5114" width="13.44140625" customWidth="1"/>
    <col min="5115" max="5115" width="7.6640625" customWidth="1"/>
    <col min="5116" max="5120" width="7.109375" bestFit="1" customWidth="1"/>
    <col min="5121" max="5121" width="7.5546875" customWidth="1"/>
    <col min="5122" max="5122" width="6.109375" customWidth="1"/>
    <col min="5366" max="5366" width="19.5546875" customWidth="1"/>
    <col min="5367" max="5367" width="13.88671875" customWidth="1"/>
    <col min="5368" max="5368" width="16.109375" customWidth="1"/>
    <col min="5369" max="5369" width="6.33203125" customWidth="1"/>
    <col min="5370" max="5370" width="13.44140625" customWidth="1"/>
    <col min="5371" max="5371" width="7.6640625" customWidth="1"/>
    <col min="5372" max="5376" width="7.109375" bestFit="1" customWidth="1"/>
    <col min="5377" max="5377" width="7.5546875" customWidth="1"/>
    <col min="5378" max="5378" width="6.109375" customWidth="1"/>
    <col min="5622" max="5622" width="19.5546875" customWidth="1"/>
    <col min="5623" max="5623" width="13.88671875" customWidth="1"/>
    <col min="5624" max="5624" width="16.109375" customWidth="1"/>
    <col min="5625" max="5625" width="6.33203125" customWidth="1"/>
    <col min="5626" max="5626" width="13.44140625" customWidth="1"/>
    <col min="5627" max="5627" width="7.6640625" customWidth="1"/>
    <col min="5628" max="5632" width="7.109375" bestFit="1" customWidth="1"/>
    <col min="5633" max="5633" width="7.5546875" customWidth="1"/>
    <col min="5634" max="5634" width="6.109375" customWidth="1"/>
    <col min="5878" max="5878" width="19.5546875" customWidth="1"/>
    <col min="5879" max="5879" width="13.88671875" customWidth="1"/>
    <col min="5880" max="5880" width="16.109375" customWidth="1"/>
    <col min="5881" max="5881" width="6.33203125" customWidth="1"/>
    <col min="5882" max="5882" width="13.44140625" customWidth="1"/>
    <col min="5883" max="5883" width="7.6640625" customWidth="1"/>
    <col min="5884" max="5888" width="7.109375" bestFit="1" customWidth="1"/>
    <col min="5889" max="5889" width="7.5546875" customWidth="1"/>
    <col min="5890" max="5890" width="6.109375" customWidth="1"/>
    <col min="6134" max="6134" width="19.5546875" customWidth="1"/>
    <col min="6135" max="6135" width="13.88671875" customWidth="1"/>
    <col min="6136" max="6136" width="16.109375" customWidth="1"/>
    <col min="6137" max="6137" width="6.33203125" customWidth="1"/>
    <col min="6138" max="6138" width="13.44140625" customWidth="1"/>
    <col min="6139" max="6139" width="7.6640625" customWidth="1"/>
    <col min="6140" max="6144" width="7.109375" bestFit="1" customWidth="1"/>
    <col min="6145" max="6145" width="7.5546875" customWidth="1"/>
    <col min="6146" max="6146" width="6.109375" customWidth="1"/>
    <col min="6390" max="6390" width="19.5546875" customWidth="1"/>
    <col min="6391" max="6391" width="13.88671875" customWidth="1"/>
    <col min="6392" max="6392" width="16.109375" customWidth="1"/>
    <col min="6393" max="6393" width="6.33203125" customWidth="1"/>
    <col min="6394" max="6394" width="13.44140625" customWidth="1"/>
    <col min="6395" max="6395" width="7.6640625" customWidth="1"/>
    <col min="6396" max="6400" width="7.109375" bestFit="1" customWidth="1"/>
    <col min="6401" max="6401" width="7.5546875" customWidth="1"/>
    <col min="6402" max="6402" width="6.109375" customWidth="1"/>
    <col min="6646" max="6646" width="19.5546875" customWidth="1"/>
    <col min="6647" max="6647" width="13.88671875" customWidth="1"/>
    <col min="6648" max="6648" width="16.109375" customWidth="1"/>
    <col min="6649" max="6649" width="6.33203125" customWidth="1"/>
    <col min="6650" max="6650" width="13.44140625" customWidth="1"/>
    <col min="6651" max="6651" width="7.6640625" customWidth="1"/>
    <col min="6652" max="6656" width="7.109375" bestFit="1" customWidth="1"/>
    <col min="6657" max="6657" width="7.5546875" customWidth="1"/>
    <col min="6658" max="6658" width="6.109375" customWidth="1"/>
    <col min="6902" max="6902" width="19.5546875" customWidth="1"/>
    <col min="6903" max="6903" width="13.88671875" customWidth="1"/>
    <col min="6904" max="6904" width="16.109375" customWidth="1"/>
    <col min="6905" max="6905" width="6.33203125" customWidth="1"/>
    <col min="6906" max="6906" width="13.44140625" customWidth="1"/>
    <col min="6907" max="6907" width="7.6640625" customWidth="1"/>
    <col min="6908" max="6912" width="7.109375" bestFit="1" customWidth="1"/>
    <col min="6913" max="6913" width="7.5546875" customWidth="1"/>
    <col min="6914" max="6914" width="6.109375" customWidth="1"/>
    <col min="7158" max="7158" width="19.5546875" customWidth="1"/>
    <col min="7159" max="7159" width="13.88671875" customWidth="1"/>
    <col min="7160" max="7160" width="16.109375" customWidth="1"/>
    <col min="7161" max="7161" width="6.33203125" customWidth="1"/>
    <col min="7162" max="7162" width="13.44140625" customWidth="1"/>
    <col min="7163" max="7163" width="7.6640625" customWidth="1"/>
    <col min="7164" max="7168" width="7.109375" bestFit="1" customWidth="1"/>
    <col min="7169" max="7169" width="7.5546875" customWidth="1"/>
    <col min="7170" max="7170" width="6.109375" customWidth="1"/>
    <col min="7414" max="7414" width="19.5546875" customWidth="1"/>
    <col min="7415" max="7415" width="13.88671875" customWidth="1"/>
    <col min="7416" max="7416" width="16.109375" customWidth="1"/>
    <col min="7417" max="7417" width="6.33203125" customWidth="1"/>
    <col min="7418" max="7418" width="13.44140625" customWidth="1"/>
    <col min="7419" max="7419" width="7.6640625" customWidth="1"/>
    <col min="7420" max="7424" width="7.109375" bestFit="1" customWidth="1"/>
    <col min="7425" max="7425" width="7.5546875" customWidth="1"/>
    <col min="7426" max="7426" width="6.109375" customWidth="1"/>
    <col min="7670" max="7670" width="19.5546875" customWidth="1"/>
    <col min="7671" max="7671" width="13.88671875" customWidth="1"/>
    <col min="7672" max="7672" width="16.109375" customWidth="1"/>
    <col min="7673" max="7673" width="6.33203125" customWidth="1"/>
    <col min="7674" max="7674" width="13.44140625" customWidth="1"/>
    <col min="7675" max="7675" width="7.6640625" customWidth="1"/>
    <col min="7676" max="7680" width="7.109375" bestFit="1" customWidth="1"/>
    <col min="7681" max="7681" width="7.5546875" customWidth="1"/>
    <col min="7682" max="7682" width="6.109375" customWidth="1"/>
    <col min="7926" max="7926" width="19.5546875" customWidth="1"/>
    <col min="7927" max="7927" width="13.88671875" customWidth="1"/>
    <col min="7928" max="7928" width="16.109375" customWidth="1"/>
    <col min="7929" max="7929" width="6.33203125" customWidth="1"/>
    <col min="7930" max="7930" width="13.44140625" customWidth="1"/>
    <col min="7931" max="7931" width="7.6640625" customWidth="1"/>
    <col min="7932" max="7936" width="7.109375" bestFit="1" customWidth="1"/>
    <col min="7937" max="7937" width="7.5546875" customWidth="1"/>
    <col min="7938" max="7938" width="6.109375" customWidth="1"/>
    <col min="8182" max="8182" width="19.5546875" customWidth="1"/>
    <col min="8183" max="8183" width="13.88671875" customWidth="1"/>
    <col min="8184" max="8184" width="16.109375" customWidth="1"/>
    <col min="8185" max="8185" width="6.33203125" customWidth="1"/>
    <col min="8186" max="8186" width="13.44140625" customWidth="1"/>
    <col min="8187" max="8187" width="7.6640625" customWidth="1"/>
    <col min="8188" max="8192" width="7.109375" bestFit="1" customWidth="1"/>
    <col min="8193" max="8193" width="7.5546875" customWidth="1"/>
    <col min="8194" max="8194" width="6.109375" customWidth="1"/>
    <col min="8438" max="8438" width="19.5546875" customWidth="1"/>
    <col min="8439" max="8439" width="13.88671875" customWidth="1"/>
    <col min="8440" max="8440" width="16.109375" customWidth="1"/>
    <col min="8441" max="8441" width="6.33203125" customWidth="1"/>
    <col min="8442" max="8442" width="13.44140625" customWidth="1"/>
    <col min="8443" max="8443" width="7.6640625" customWidth="1"/>
    <col min="8444" max="8448" width="7.109375" bestFit="1" customWidth="1"/>
    <col min="8449" max="8449" width="7.5546875" customWidth="1"/>
    <col min="8450" max="8450" width="6.109375" customWidth="1"/>
    <col min="8694" max="8694" width="19.5546875" customWidth="1"/>
    <col min="8695" max="8695" width="13.88671875" customWidth="1"/>
    <col min="8696" max="8696" width="16.109375" customWidth="1"/>
    <col min="8697" max="8697" width="6.33203125" customWidth="1"/>
    <col min="8698" max="8698" width="13.44140625" customWidth="1"/>
    <col min="8699" max="8699" width="7.6640625" customWidth="1"/>
    <col min="8700" max="8704" width="7.109375" bestFit="1" customWidth="1"/>
    <col min="8705" max="8705" width="7.5546875" customWidth="1"/>
    <col min="8706" max="8706" width="6.109375" customWidth="1"/>
    <col min="8950" max="8950" width="19.5546875" customWidth="1"/>
    <col min="8951" max="8951" width="13.88671875" customWidth="1"/>
    <col min="8952" max="8952" width="16.109375" customWidth="1"/>
    <col min="8953" max="8953" width="6.33203125" customWidth="1"/>
    <col min="8954" max="8954" width="13.44140625" customWidth="1"/>
    <col min="8955" max="8955" width="7.6640625" customWidth="1"/>
    <col min="8956" max="8960" width="7.109375" bestFit="1" customWidth="1"/>
    <col min="8961" max="8961" width="7.5546875" customWidth="1"/>
    <col min="8962" max="8962" width="6.109375" customWidth="1"/>
    <col min="9206" max="9206" width="19.5546875" customWidth="1"/>
    <col min="9207" max="9207" width="13.88671875" customWidth="1"/>
    <col min="9208" max="9208" width="16.109375" customWidth="1"/>
    <col min="9209" max="9209" width="6.33203125" customWidth="1"/>
    <col min="9210" max="9210" width="13.44140625" customWidth="1"/>
    <col min="9211" max="9211" width="7.6640625" customWidth="1"/>
    <col min="9212" max="9216" width="7.109375" bestFit="1" customWidth="1"/>
    <col min="9217" max="9217" width="7.5546875" customWidth="1"/>
    <col min="9218" max="9218" width="6.109375" customWidth="1"/>
    <col min="9462" max="9462" width="19.5546875" customWidth="1"/>
    <col min="9463" max="9463" width="13.88671875" customWidth="1"/>
    <col min="9464" max="9464" width="16.109375" customWidth="1"/>
    <col min="9465" max="9465" width="6.33203125" customWidth="1"/>
    <col min="9466" max="9466" width="13.44140625" customWidth="1"/>
    <col min="9467" max="9467" width="7.6640625" customWidth="1"/>
    <col min="9468" max="9472" width="7.109375" bestFit="1" customWidth="1"/>
    <col min="9473" max="9473" width="7.5546875" customWidth="1"/>
    <col min="9474" max="9474" width="6.109375" customWidth="1"/>
    <col min="9718" max="9718" width="19.5546875" customWidth="1"/>
    <col min="9719" max="9719" width="13.88671875" customWidth="1"/>
    <col min="9720" max="9720" width="16.109375" customWidth="1"/>
    <col min="9721" max="9721" width="6.33203125" customWidth="1"/>
    <col min="9722" max="9722" width="13.44140625" customWidth="1"/>
    <col min="9723" max="9723" width="7.6640625" customWidth="1"/>
    <col min="9724" max="9728" width="7.109375" bestFit="1" customWidth="1"/>
    <col min="9729" max="9729" width="7.5546875" customWidth="1"/>
    <col min="9730" max="9730" width="6.109375" customWidth="1"/>
    <col min="9974" max="9974" width="19.5546875" customWidth="1"/>
    <col min="9975" max="9975" width="13.88671875" customWidth="1"/>
    <col min="9976" max="9976" width="16.109375" customWidth="1"/>
    <col min="9977" max="9977" width="6.33203125" customWidth="1"/>
    <col min="9978" max="9978" width="13.44140625" customWidth="1"/>
    <col min="9979" max="9979" width="7.6640625" customWidth="1"/>
    <col min="9980" max="9984" width="7.109375" bestFit="1" customWidth="1"/>
    <col min="9985" max="9985" width="7.5546875" customWidth="1"/>
    <col min="9986" max="9986" width="6.109375" customWidth="1"/>
    <col min="10230" max="10230" width="19.5546875" customWidth="1"/>
    <col min="10231" max="10231" width="13.88671875" customWidth="1"/>
    <col min="10232" max="10232" width="16.109375" customWidth="1"/>
    <col min="10233" max="10233" width="6.33203125" customWidth="1"/>
    <col min="10234" max="10234" width="13.44140625" customWidth="1"/>
    <col min="10235" max="10235" width="7.6640625" customWidth="1"/>
    <col min="10236" max="10240" width="7.109375" bestFit="1" customWidth="1"/>
    <col min="10241" max="10241" width="7.5546875" customWidth="1"/>
    <col min="10242" max="10242" width="6.109375" customWidth="1"/>
    <col min="10486" max="10486" width="19.5546875" customWidth="1"/>
    <col min="10487" max="10487" width="13.88671875" customWidth="1"/>
    <col min="10488" max="10488" width="16.109375" customWidth="1"/>
    <col min="10489" max="10489" width="6.33203125" customWidth="1"/>
    <col min="10490" max="10490" width="13.44140625" customWidth="1"/>
    <col min="10491" max="10491" width="7.6640625" customWidth="1"/>
    <col min="10492" max="10496" width="7.109375" bestFit="1" customWidth="1"/>
    <col min="10497" max="10497" width="7.5546875" customWidth="1"/>
    <col min="10498" max="10498" width="6.109375" customWidth="1"/>
    <col min="10742" max="10742" width="19.5546875" customWidth="1"/>
    <col min="10743" max="10743" width="13.88671875" customWidth="1"/>
    <col min="10744" max="10744" width="16.109375" customWidth="1"/>
    <col min="10745" max="10745" width="6.33203125" customWidth="1"/>
    <col min="10746" max="10746" width="13.44140625" customWidth="1"/>
    <col min="10747" max="10747" width="7.6640625" customWidth="1"/>
    <col min="10748" max="10752" width="7.109375" bestFit="1" customWidth="1"/>
    <col min="10753" max="10753" width="7.5546875" customWidth="1"/>
    <col min="10754" max="10754" width="6.109375" customWidth="1"/>
    <col min="10998" max="10998" width="19.5546875" customWidth="1"/>
    <col min="10999" max="10999" width="13.88671875" customWidth="1"/>
    <col min="11000" max="11000" width="16.109375" customWidth="1"/>
    <col min="11001" max="11001" width="6.33203125" customWidth="1"/>
    <col min="11002" max="11002" width="13.44140625" customWidth="1"/>
    <col min="11003" max="11003" width="7.6640625" customWidth="1"/>
    <col min="11004" max="11008" width="7.109375" bestFit="1" customWidth="1"/>
    <col min="11009" max="11009" width="7.5546875" customWidth="1"/>
    <col min="11010" max="11010" width="6.109375" customWidth="1"/>
    <col min="11254" max="11254" width="19.5546875" customWidth="1"/>
    <col min="11255" max="11255" width="13.88671875" customWidth="1"/>
    <col min="11256" max="11256" width="16.109375" customWidth="1"/>
    <col min="11257" max="11257" width="6.33203125" customWidth="1"/>
    <col min="11258" max="11258" width="13.44140625" customWidth="1"/>
    <col min="11259" max="11259" width="7.6640625" customWidth="1"/>
    <col min="11260" max="11264" width="7.109375" bestFit="1" customWidth="1"/>
    <col min="11265" max="11265" width="7.5546875" customWidth="1"/>
    <col min="11266" max="11266" width="6.109375" customWidth="1"/>
    <col min="11510" max="11510" width="19.5546875" customWidth="1"/>
    <col min="11511" max="11511" width="13.88671875" customWidth="1"/>
    <col min="11512" max="11512" width="16.109375" customWidth="1"/>
    <col min="11513" max="11513" width="6.33203125" customWidth="1"/>
    <col min="11514" max="11514" width="13.44140625" customWidth="1"/>
    <col min="11515" max="11515" width="7.6640625" customWidth="1"/>
    <col min="11516" max="11520" width="7.109375" bestFit="1" customWidth="1"/>
    <col min="11521" max="11521" width="7.5546875" customWidth="1"/>
    <col min="11522" max="11522" width="6.109375" customWidth="1"/>
    <col min="11766" max="11766" width="19.5546875" customWidth="1"/>
    <col min="11767" max="11767" width="13.88671875" customWidth="1"/>
    <col min="11768" max="11768" width="16.109375" customWidth="1"/>
    <col min="11769" max="11769" width="6.33203125" customWidth="1"/>
    <col min="11770" max="11770" width="13.44140625" customWidth="1"/>
    <col min="11771" max="11771" width="7.6640625" customWidth="1"/>
    <col min="11772" max="11776" width="7.109375" bestFit="1" customWidth="1"/>
    <col min="11777" max="11777" width="7.5546875" customWidth="1"/>
    <col min="11778" max="11778" width="6.109375" customWidth="1"/>
    <col min="12022" max="12022" width="19.5546875" customWidth="1"/>
    <col min="12023" max="12023" width="13.88671875" customWidth="1"/>
    <col min="12024" max="12024" width="16.109375" customWidth="1"/>
    <col min="12025" max="12025" width="6.33203125" customWidth="1"/>
    <col min="12026" max="12026" width="13.44140625" customWidth="1"/>
    <col min="12027" max="12027" width="7.6640625" customWidth="1"/>
    <col min="12028" max="12032" width="7.109375" bestFit="1" customWidth="1"/>
    <col min="12033" max="12033" width="7.5546875" customWidth="1"/>
    <col min="12034" max="12034" width="6.109375" customWidth="1"/>
    <col min="12278" max="12278" width="19.5546875" customWidth="1"/>
    <col min="12279" max="12279" width="13.88671875" customWidth="1"/>
    <col min="12280" max="12280" width="16.109375" customWidth="1"/>
    <col min="12281" max="12281" width="6.33203125" customWidth="1"/>
    <col min="12282" max="12282" width="13.44140625" customWidth="1"/>
    <col min="12283" max="12283" width="7.6640625" customWidth="1"/>
    <col min="12284" max="12288" width="7.109375" bestFit="1" customWidth="1"/>
    <col min="12289" max="12289" width="7.5546875" customWidth="1"/>
    <col min="12290" max="12290" width="6.109375" customWidth="1"/>
    <col min="12534" max="12534" width="19.5546875" customWidth="1"/>
    <col min="12535" max="12535" width="13.88671875" customWidth="1"/>
    <col min="12536" max="12536" width="16.109375" customWidth="1"/>
    <col min="12537" max="12537" width="6.33203125" customWidth="1"/>
    <col min="12538" max="12538" width="13.44140625" customWidth="1"/>
    <col min="12539" max="12539" width="7.6640625" customWidth="1"/>
    <col min="12540" max="12544" width="7.109375" bestFit="1" customWidth="1"/>
    <col min="12545" max="12545" width="7.5546875" customWidth="1"/>
    <col min="12546" max="12546" width="6.109375" customWidth="1"/>
    <col min="12790" max="12790" width="19.5546875" customWidth="1"/>
    <col min="12791" max="12791" width="13.88671875" customWidth="1"/>
    <col min="12792" max="12792" width="16.109375" customWidth="1"/>
    <col min="12793" max="12793" width="6.33203125" customWidth="1"/>
    <col min="12794" max="12794" width="13.44140625" customWidth="1"/>
    <col min="12795" max="12795" width="7.6640625" customWidth="1"/>
    <col min="12796" max="12800" width="7.109375" bestFit="1" customWidth="1"/>
    <col min="12801" max="12801" width="7.5546875" customWidth="1"/>
    <col min="12802" max="12802" width="6.109375" customWidth="1"/>
    <col min="13046" max="13046" width="19.5546875" customWidth="1"/>
    <col min="13047" max="13047" width="13.88671875" customWidth="1"/>
    <col min="13048" max="13048" width="16.109375" customWidth="1"/>
    <col min="13049" max="13049" width="6.33203125" customWidth="1"/>
    <col min="13050" max="13050" width="13.44140625" customWidth="1"/>
    <col min="13051" max="13051" width="7.6640625" customWidth="1"/>
    <col min="13052" max="13056" width="7.109375" bestFit="1" customWidth="1"/>
    <col min="13057" max="13057" width="7.5546875" customWidth="1"/>
    <col min="13058" max="13058" width="6.109375" customWidth="1"/>
    <col min="13302" max="13302" width="19.5546875" customWidth="1"/>
    <col min="13303" max="13303" width="13.88671875" customWidth="1"/>
    <col min="13304" max="13304" width="16.109375" customWidth="1"/>
    <col min="13305" max="13305" width="6.33203125" customWidth="1"/>
    <col min="13306" max="13306" width="13.44140625" customWidth="1"/>
    <col min="13307" max="13307" width="7.6640625" customWidth="1"/>
    <col min="13308" max="13312" width="7.109375" bestFit="1" customWidth="1"/>
    <col min="13313" max="13313" width="7.5546875" customWidth="1"/>
    <col min="13314" max="13314" width="6.109375" customWidth="1"/>
    <col min="13558" max="13558" width="19.5546875" customWidth="1"/>
    <col min="13559" max="13559" width="13.88671875" customWidth="1"/>
    <col min="13560" max="13560" width="16.109375" customWidth="1"/>
    <col min="13561" max="13561" width="6.33203125" customWidth="1"/>
    <col min="13562" max="13562" width="13.44140625" customWidth="1"/>
    <col min="13563" max="13563" width="7.6640625" customWidth="1"/>
    <col min="13564" max="13568" width="7.109375" bestFit="1" customWidth="1"/>
    <col min="13569" max="13569" width="7.5546875" customWidth="1"/>
    <col min="13570" max="13570" width="6.109375" customWidth="1"/>
    <col min="13814" max="13814" width="19.5546875" customWidth="1"/>
    <col min="13815" max="13815" width="13.88671875" customWidth="1"/>
    <col min="13816" max="13816" width="16.109375" customWidth="1"/>
    <col min="13817" max="13817" width="6.33203125" customWidth="1"/>
    <col min="13818" max="13818" width="13.44140625" customWidth="1"/>
    <col min="13819" max="13819" width="7.6640625" customWidth="1"/>
    <col min="13820" max="13824" width="7.109375" bestFit="1" customWidth="1"/>
    <col min="13825" max="13825" width="7.5546875" customWidth="1"/>
    <col min="13826" max="13826" width="6.109375" customWidth="1"/>
    <col min="14070" max="14070" width="19.5546875" customWidth="1"/>
    <col min="14071" max="14071" width="13.88671875" customWidth="1"/>
    <col min="14072" max="14072" width="16.109375" customWidth="1"/>
    <col min="14073" max="14073" width="6.33203125" customWidth="1"/>
    <col min="14074" max="14074" width="13.44140625" customWidth="1"/>
    <col min="14075" max="14075" width="7.6640625" customWidth="1"/>
    <col min="14076" max="14080" width="7.109375" bestFit="1" customWidth="1"/>
    <col min="14081" max="14081" width="7.5546875" customWidth="1"/>
    <col min="14082" max="14082" width="6.109375" customWidth="1"/>
    <col min="14326" max="14326" width="19.5546875" customWidth="1"/>
    <col min="14327" max="14327" width="13.88671875" customWidth="1"/>
    <col min="14328" max="14328" width="16.109375" customWidth="1"/>
    <col min="14329" max="14329" width="6.33203125" customWidth="1"/>
    <col min="14330" max="14330" width="13.44140625" customWidth="1"/>
    <col min="14331" max="14331" width="7.6640625" customWidth="1"/>
    <col min="14332" max="14336" width="7.109375" bestFit="1" customWidth="1"/>
    <col min="14337" max="14337" width="7.5546875" customWidth="1"/>
    <col min="14338" max="14338" width="6.109375" customWidth="1"/>
    <col min="14582" max="14582" width="19.5546875" customWidth="1"/>
    <col min="14583" max="14583" width="13.88671875" customWidth="1"/>
    <col min="14584" max="14584" width="16.109375" customWidth="1"/>
    <col min="14585" max="14585" width="6.33203125" customWidth="1"/>
    <col min="14586" max="14586" width="13.44140625" customWidth="1"/>
    <col min="14587" max="14587" width="7.6640625" customWidth="1"/>
    <col min="14588" max="14592" width="7.109375" bestFit="1" customWidth="1"/>
    <col min="14593" max="14593" width="7.5546875" customWidth="1"/>
    <col min="14594" max="14594" width="6.109375" customWidth="1"/>
    <col min="14838" max="14838" width="19.5546875" customWidth="1"/>
    <col min="14839" max="14839" width="13.88671875" customWidth="1"/>
    <col min="14840" max="14840" width="16.109375" customWidth="1"/>
    <col min="14841" max="14841" width="6.33203125" customWidth="1"/>
    <col min="14842" max="14842" width="13.44140625" customWidth="1"/>
    <col min="14843" max="14843" width="7.6640625" customWidth="1"/>
    <col min="14844" max="14848" width="7.109375" bestFit="1" customWidth="1"/>
    <col min="14849" max="14849" width="7.5546875" customWidth="1"/>
    <col min="14850" max="14850" width="6.109375" customWidth="1"/>
    <col min="15094" max="15094" width="19.5546875" customWidth="1"/>
    <col min="15095" max="15095" width="13.88671875" customWidth="1"/>
    <col min="15096" max="15096" width="16.109375" customWidth="1"/>
    <col min="15097" max="15097" width="6.33203125" customWidth="1"/>
    <col min="15098" max="15098" width="13.44140625" customWidth="1"/>
    <col min="15099" max="15099" width="7.6640625" customWidth="1"/>
    <col min="15100" max="15104" width="7.109375" bestFit="1" customWidth="1"/>
    <col min="15105" max="15105" width="7.5546875" customWidth="1"/>
    <col min="15106" max="15106" width="6.109375" customWidth="1"/>
    <col min="15350" max="15350" width="19.5546875" customWidth="1"/>
    <col min="15351" max="15351" width="13.88671875" customWidth="1"/>
    <col min="15352" max="15352" width="16.109375" customWidth="1"/>
    <col min="15353" max="15353" width="6.33203125" customWidth="1"/>
    <col min="15354" max="15354" width="13.44140625" customWidth="1"/>
    <col min="15355" max="15355" width="7.6640625" customWidth="1"/>
    <col min="15356" max="15360" width="7.109375" bestFit="1" customWidth="1"/>
    <col min="15361" max="15361" width="7.5546875" customWidth="1"/>
    <col min="15362" max="15362" width="6.109375" customWidth="1"/>
    <col min="15606" max="15606" width="19.5546875" customWidth="1"/>
    <col min="15607" max="15607" width="13.88671875" customWidth="1"/>
    <col min="15608" max="15608" width="16.109375" customWidth="1"/>
    <col min="15609" max="15609" width="6.33203125" customWidth="1"/>
    <col min="15610" max="15610" width="13.44140625" customWidth="1"/>
    <col min="15611" max="15611" width="7.6640625" customWidth="1"/>
    <col min="15612" max="15616" width="7.109375" bestFit="1" customWidth="1"/>
    <col min="15617" max="15617" width="7.5546875" customWidth="1"/>
    <col min="15618" max="15618" width="6.109375" customWidth="1"/>
    <col min="15862" max="15862" width="19.5546875" customWidth="1"/>
    <col min="15863" max="15863" width="13.88671875" customWidth="1"/>
    <col min="15864" max="15864" width="16.109375" customWidth="1"/>
    <col min="15865" max="15865" width="6.33203125" customWidth="1"/>
    <col min="15866" max="15866" width="13.44140625" customWidth="1"/>
    <col min="15867" max="15867" width="7.6640625" customWidth="1"/>
    <col min="15868" max="15872" width="7.109375" bestFit="1" customWidth="1"/>
    <col min="15873" max="15873" width="7.5546875" customWidth="1"/>
    <col min="15874" max="15874" width="6.109375" customWidth="1"/>
    <col min="16118" max="16118" width="19.5546875" customWidth="1"/>
    <col min="16119" max="16119" width="13.88671875" customWidth="1"/>
    <col min="16120" max="16120" width="16.109375" customWidth="1"/>
    <col min="16121" max="16121" width="6.33203125" customWidth="1"/>
    <col min="16122" max="16122" width="13.44140625" customWidth="1"/>
    <col min="16123" max="16123" width="7.6640625" customWidth="1"/>
    <col min="16124" max="16128" width="7.109375" bestFit="1" customWidth="1"/>
    <col min="16129" max="16129" width="7.5546875" customWidth="1"/>
    <col min="16130" max="16130" width="6.109375" customWidth="1"/>
  </cols>
  <sheetData>
    <row r="1" spans="1:9" s="7" customFormat="1" x14ac:dyDescent="0.25">
      <c r="A1" s="1" t="s">
        <v>0</v>
      </c>
      <c r="B1" s="2"/>
      <c r="C1" s="3"/>
      <c r="D1" s="4"/>
      <c r="E1" s="5" t="s">
        <v>1</v>
      </c>
      <c r="F1" s="69" t="s">
        <v>1</v>
      </c>
      <c r="G1" s="6" t="s">
        <v>1</v>
      </c>
      <c r="H1"/>
      <c r="I1" s="78" t="s">
        <v>83</v>
      </c>
    </row>
    <row r="2" spans="1:9" s="7" customFormat="1" ht="13.8" thickBot="1" x14ac:dyDescent="0.3">
      <c r="A2" s="8" t="s">
        <v>61</v>
      </c>
      <c r="B2" s="9"/>
      <c r="C2" s="10"/>
      <c r="D2" s="4"/>
      <c r="E2" s="68" t="s">
        <v>64</v>
      </c>
      <c r="F2" s="70" t="s">
        <v>3</v>
      </c>
      <c r="G2" s="11" t="s">
        <v>62</v>
      </c>
      <c r="H2"/>
      <c r="I2" s="79"/>
    </row>
    <row r="3" spans="1:9" s="7" customFormat="1" x14ac:dyDescent="0.25">
      <c r="D3" s="4"/>
      <c r="E3" s="12"/>
      <c r="F3" s="72"/>
      <c r="G3" s="74"/>
      <c r="H3"/>
      <c r="I3" s="80"/>
    </row>
    <row r="4" spans="1:9" s="15" customFormat="1" x14ac:dyDescent="0.25">
      <c r="A4" s="13" t="s">
        <v>4</v>
      </c>
      <c r="B4" s="14"/>
      <c r="D4" s="16"/>
      <c r="E4" s="17"/>
      <c r="F4" s="71"/>
      <c r="G4" s="75"/>
      <c r="I4" s="75"/>
    </row>
    <row r="5" spans="1:9" s="15" customFormat="1" x14ac:dyDescent="0.25">
      <c r="A5" s="13"/>
      <c r="B5" s="14" t="s">
        <v>5</v>
      </c>
      <c r="D5" s="16"/>
      <c r="E5" s="20">
        <v>240</v>
      </c>
      <c r="F5" s="71">
        <v>400</v>
      </c>
      <c r="G5" s="19">
        <v>400</v>
      </c>
      <c r="I5" s="19" t="s">
        <v>80</v>
      </c>
    </row>
    <row r="6" spans="1:9" s="15" customFormat="1" x14ac:dyDescent="0.25">
      <c r="A6" s="13"/>
      <c r="B6" s="21" t="s">
        <v>6</v>
      </c>
      <c r="D6" s="16"/>
      <c r="E6" s="20">
        <v>200</v>
      </c>
      <c r="F6" s="71">
        <v>500</v>
      </c>
      <c r="G6" s="19">
        <v>0</v>
      </c>
      <c r="I6" s="19" t="s">
        <v>82</v>
      </c>
    </row>
    <row r="7" spans="1:9" s="15" customFormat="1" x14ac:dyDescent="0.25">
      <c r="A7" s="13"/>
      <c r="B7" s="21" t="s">
        <v>7</v>
      </c>
      <c r="D7" s="16"/>
      <c r="E7" s="20">
        <v>0</v>
      </c>
      <c r="F7" s="71">
        <v>0</v>
      </c>
      <c r="G7" s="19">
        <v>300</v>
      </c>
      <c r="I7" s="19" t="s">
        <v>72</v>
      </c>
    </row>
    <row r="8" spans="1:9" s="15" customFormat="1" ht="13.8" thickBot="1" x14ac:dyDescent="0.3">
      <c r="A8" s="13"/>
      <c r="B8" s="21" t="s">
        <v>8</v>
      </c>
      <c r="D8" s="16"/>
      <c r="E8" s="20">
        <v>15</v>
      </c>
      <c r="F8" s="71">
        <v>200</v>
      </c>
      <c r="G8" s="76">
        <v>400</v>
      </c>
      <c r="I8" s="19" t="s">
        <v>73</v>
      </c>
    </row>
    <row r="9" spans="1:9" s="15" customFormat="1" ht="13.8" thickBot="1" x14ac:dyDescent="0.3">
      <c r="A9" s="13"/>
      <c r="B9" s="14"/>
      <c r="C9" s="22"/>
      <c r="D9" s="23" t="s">
        <v>2</v>
      </c>
      <c r="E9" s="24">
        <v>455</v>
      </c>
      <c r="F9" s="25">
        <v>1100</v>
      </c>
      <c r="G9" s="73">
        <v>1100</v>
      </c>
      <c r="I9" s="75"/>
    </row>
    <row r="10" spans="1:9" s="15" customFormat="1" x14ac:dyDescent="0.25">
      <c r="A10" s="26"/>
      <c r="B10" s="14"/>
      <c r="D10" s="27"/>
      <c r="E10" s="20"/>
      <c r="F10" s="19"/>
      <c r="G10" s="19"/>
      <c r="I10" s="75"/>
    </row>
    <row r="11" spans="1:9" s="15" customFormat="1" x14ac:dyDescent="0.25">
      <c r="A11" s="13" t="s">
        <v>9</v>
      </c>
      <c r="D11" s="16"/>
      <c r="E11" s="20"/>
      <c r="F11" s="19"/>
      <c r="G11" s="19"/>
      <c r="I11" s="75"/>
    </row>
    <row r="12" spans="1:9" s="15" customFormat="1" x14ac:dyDescent="0.25">
      <c r="A12" s="13"/>
      <c r="B12" s="14" t="s">
        <v>5</v>
      </c>
      <c r="D12" s="16"/>
      <c r="E12" s="20">
        <v>160</v>
      </c>
      <c r="F12" s="19">
        <v>300</v>
      </c>
      <c r="G12" s="19">
        <v>300</v>
      </c>
      <c r="I12" s="19" t="s">
        <v>80</v>
      </c>
    </row>
    <row r="13" spans="1:9" s="15" customFormat="1" x14ac:dyDescent="0.25">
      <c r="A13" s="13"/>
      <c r="B13" s="21" t="s">
        <v>10</v>
      </c>
      <c r="D13" s="16"/>
      <c r="E13" s="20">
        <v>0</v>
      </c>
      <c r="F13" s="19">
        <v>300</v>
      </c>
      <c r="G13" s="19">
        <v>300</v>
      </c>
      <c r="I13" s="75"/>
    </row>
    <row r="14" spans="1:9" s="15" customFormat="1" x14ac:dyDescent="0.25">
      <c r="A14" s="13"/>
      <c r="B14" s="21" t="s">
        <v>11</v>
      </c>
      <c r="D14" s="16"/>
      <c r="E14" s="20">
        <v>300</v>
      </c>
      <c r="F14" s="19">
        <v>300</v>
      </c>
      <c r="G14" s="19">
        <v>300</v>
      </c>
      <c r="I14" s="75"/>
    </row>
    <row r="15" spans="1:9" s="15" customFormat="1" x14ac:dyDescent="0.25">
      <c r="A15" s="13"/>
      <c r="B15" s="14" t="s">
        <v>12</v>
      </c>
      <c r="D15" s="16"/>
      <c r="E15" s="20">
        <v>200</v>
      </c>
      <c r="F15" s="19">
        <v>200</v>
      </c>
      <c r="G15" s="19">
        <v>200</v>
      </c>
      <c r="I15" s="19" t="s">
        <v>86</v>
      </c>
    </row>
    <row r="16" spans="1:9" s="15" customFormat="1" ht="13.8" thickBot="1" x14ac:dyDescent="0.3">
      <c r="A16" s="26"/>
      <c r="B16" s="14"/>
      <c r="D16" s="28" t="s">
        <v>2</v>
      </c>
      <c r="E16" s="24">
        <v>660</v>
      </c>
      <c r="F16" s="25">
        <v>1100</v>
      </c>
      <c r="G16" s="25">
        <v>1100</v>
      </c>
      <c r="I16" s="75"/>
    </row>
    <row r="17" spans="1:9" s="15" customFormat="1" x14ac:dyDescent="0.25">
      <c r="A17" s="26"/>
      <c r="B17" s="14"/>
      <c r="D17" s="27"/>
      <c r="E17" s="65"/>
      <c r="F17" s="67"/>
      <c r="G17" s="19"/>
      <c r="I17" s="75"/>
    </row>
    <row r="18" spans="1:9" s="15" customFormat="1" x14ac:dyDescent="0.25">
      <c r="A18" s="13" t="s">
        <v>13</v>
      </c>
      <c r="B18" s="14"/>
      <c r="D18" s="27"/>
      <c r="E18" s="20"/>
      <c r="F18" s="67"/>
      <c r="G18" s="19"/>
      <c r="I18" s="75"/>
    </row>
    <row r="19" spans="1:9" s="15" customFormat="1" x14ac:dyDescent="0.25">
      <c r="A19" s="29"/>
      <c r="B19" s="14" t="s">
        <v>5</v>
      </c>
      <c r="D19" s="27"/>
      <c r="E19" s="20">
        <v>80</v>
      </c>
      <c r="F19" s="67">
        <v>100</v>
      </c>
      <c r="G19" s="19">
        <v>143</v>
      </c>
      <c r="I19" s="19" t="s">
        <v>81</v>
      </c>
    </row>
    <row r="20" spans="1:9" s="15" customFormat="1" x14ac:dyDescent="0.25">
      <c r="A20" s="26"/>
      <c r="B20" s="21" t="s">
        <v>8</v>
      </c>
      <c r="D20" s="27"/>
      <c r="E20" s="20">
        <v>30</v>
      </c>
      <c r="F20" s="67">
        <v>45</v>
      </c>
      <c r="G20" s="19">
        <v>50</v>
      </c>
      <c r="I20" s="75"/>
    </row>
    <row r="21" spans="1:9" s="15" customFormat="1" x14ac:dyDescent="0.25">
      <c r="A21" s="26"/>
      <c r="B21" s="21" t="s">
        <v>14</v>
      </c>
      <c r="D21" s="27"/>
      <c r="E21" s="20">
        <v>450</v>
      </c>
      <c r="F21" s="67">
        <v>400</v>
      </c>
      <c r="G21" s="19">
        <v>0</v>
      </c>
      <c r="I21" s="19" t="s">
        <v>84</v>
      </c>
    </row>
    <row r="22" spans="1:9" s="15" customFormat="1" x14ac:dyDescent="0.25">
      <c r="A22" s="26"/>
      <c r="B22" s="30" t="s">
        <v>15</v>
      </c>
      <c r="D22" s="27"/>
      <c r="E22" s="20">
        <v>0</v>
      </c>
      <c r="F22" s="67">
        <v>0</v>
      </c>
      <c r="G22" s="19">
        <v>0</v>
      </c>
      <c r="I22" s="75"/>
    </row>
    <row r="23" spans="1:9" s="15" customFormat="1" x14ac:dyDescent="0.25">
      <c r="A23" s="26"/>
      <c r="B23" s="30" t="s">
        <v>16</v>
      </c>
      <c r="D23" s="27"/>
      <c r="E23" s="20">
        <v>50</v>
      </c>
      <c r="F23" s="67">
        <v>100</v>
      </c>
      <c r="G23" s="19">
        <v>50</v>
      </c>
      <c r="I23" s="75"/>
    </row>
    <row r="24" spans="1:9" s="15" customFormat="1" ht="13.8" thickBot="1" x14ac:dyDescent="0.3">
      <c r="A24" s="26"/>
      <c r="B24" s="21" t="s">
        <v>63</v>
      </c>
      <c r="D24" s="27"/>
      <c r="E24" s="66"/>
      <c r="G24" s="19">
        <v>1000</v>
      </c>
      <c r="I24" s="19" t="s">
        <v>71</v>
      </c>
    </row>
    <row r="25" spans="1:9" s="15" customFormat="1" ht="13.8" thickBot="1" x14ac:dyDescent="0.3">
      <c r="A25" s="26"/>
      <c r="B25" s="14"/>
      <c r="D25" s="28" t="s">
        <v>2</v>
      </c>
      <c r="E25" s="31">
        <v>610</v>
      </c>
      <c r="F25" s="32">
        <v>645</v>
      </c>
      <c r="G25" s="32">
        <f>SUM(G19:G24)</f>
        <v>1243</v>
      </c>
      <c r="I25" s="75"/>
    </row>
    <row r="26" spans="1:9" s="15" customFormat="1" x14ac:dyDescent="0.25">
      <c r="A26" s="26"/>
      <c r="B26" s="14"/>
      <c r="D26" s="16"/>
      <c r="E26" s="20"/>
      <c r="F26" s="71"/>
      <c r="G26" s="77"/>
      <c r="I26" s="75"/>
    </row>
    <row r="27" spans="1:9" s="15" customFormat="1" x14ac:dyDescent="0.25">
      <c r="A27" s="13" t="s">
        <v>17</v>
      </c>
      <c r="D27" s="16"/>
      <c r="E27" s="20"/>
      <c r="F27" s="71"/>
      <c r="G27" s="19"/>
      <c r="I27" s="75"/>
    </row>
    <row r="28" spans="1:9" s="15" customFormat="1" x14ac:dyDescent="0.25">
      <c r="A28" s="26"/>
      <c r="B28" s="14" t="s">
        <v>18</v>
      </c>
      <c r="D28" s="16"/>
      <c r="E28" s="20">
        <v>125</v>
      </c>
      <c r="F28" s="71">
        <v>130</v>
      </c>
      <c r="G28" s="19">
        <v>145</v>
      </c>
      <c r="I28" s="75"/>
    </row>
    <row r="29" spans="1:9" s="15" customFormat="1" x14ac:dyDescent="0.25">
      <c r="A29" s="26"/>
      <c r="B29" s="30" t="s">
        <v>19</v>
      </c>
      <c r="D29" s="16"/>
      <c r="E29" s="20">
        <v>100</v>
      </c>
      <c r="F29" s="71">
        <v>110</v>
      </c>
      <c r="G29" s="19">
        <v>120</v>
      </c>
      <c r="I29" s="75"/>
    </row>
    <row r="30" spans="1:9" s="15" customFormat="1" x14ac:dyDescent="0.25">
      <c r="A30" s="26"/>
      <c r="B30" s="30" t="s">
        <v>20</v>
      </c>
      <c r="D30" s="16"/>
      <c r="E30" s="20">
        <v>250</v>
      </c>
      <c r="F30" s="71">
        <v>250</v>
      </c>
      <c r="G30" s="19">
        <v>350</v>
      </c>
      <c r="I30" s="19" t="s">
        <v>87</v>
      </c>
    </row>
    <row r="31" spans="1:9" s="15" customFormat="1" x14ac:dyDescent="0.25">
      <c r="A31" s="26"/>
      <c r="B31" s="21" t="s">
        <v>21</v>
      </c>
      <c r="D31" s="16"/>
      <c r="E31" s="20">
        <v>1000</v>
      </c>
      <c r="F31" s="71">
        <v>3000</v>
      </c>
      <c r="G31" s="19">
        <v>2000</v>
      </c>
      <c r="I31" s="19" t="s">
        <v>65</v>
      </c>
    </row>
    <row r="32" spans="1:9" s="15" customFormat="1" x14ac:dyDescent="0.25">
      <c r="A32" s="26"/>
      <c r="B32" s="21" t="s">
        <v>22</v>
      </c>
      <c r="D32" s="16"/>
      <c r="E32" s="20">
        <v>0</v>
      </c>
      <c r="F32" s="71">
        <v>0</v>
      </c>
      <c r="G32" s="19">
        <v>0</v>
      </c>
      <c r="I32" s="19" t="s">
        <v>85</v>
      </c>
    </row>
    <row r="33" spans="1:9" s="15" customFormat="1" x14ac:dyDescent="0.25">
      <c r="A33" s="26"/>
      <c r="B33" s="14" t="s">
        <v>23</v>
      </c>
      <c r="D33" s="16"/>
      <c r="E33" s="20">
        <v>1150</v>
      </c>
      <c r="F33" s="71">
        <v>200</v>
      </c>
      <c r="G33" s="19">
        <v>50</v>
      </c>
      <c r="I33" s="75"/>
    </row>
    <row r="34" spans="1:9" s="15" customFormat="1" x14ac:dyDescent="0.25">
      <c r="A34" s="26"/>
      <c r="B34" s="21" t="s">
        <v>8</v>
      </c>
      <c r="D34" s="16"/>
      <c r="E34" s="20">
        <v>15</v>
      </c>
      <c r="F34" s="71">
        <v>15</v>
      </c>
      <c r="G34" s="19">
        <v>20</v>
      </c>
      <c r="I34" s="75"/>
    </row>
    <row r="35" spans="1:9" s="15" customFormat="1" x14ac:dyDescent="0.25">
      <c r="A35" s="26"/>
      <c r="B35" s="30" t="s">
        <v>24</v>
      </c>
      <c r="D35" s="16"/>
      <c r="E35" s="20">
        <v>0</v>
      </c>
      <c r="F35" s="71">
        <v>0</v>
      </c>
      <c r="G35" s="19">
        <v>200</v>
      </c>
      <c r="I35" s="19" t="s">
        <v>66</v>
      </c>
    </row>
    <row r="36" spans="1:9" s="15" customFormat="1" x14ac:dyDescent="0.25">
      <c r="A36" s="26"/>
      <c r="B36" s="30" t="s">
        <v>5</v>
      </c>
      <c r="D36" s="16"/>
      <c r="E36" s="20">
        <v>80</v>
      </c>
      <c r="F36" s="71">
        <v>100</v>
      </c>
      <c r="G36" s="19">
        <v>100</v>
      </c>
      <c r="I36" s="19" t="s">
        <v>80</v>
      </c>
    </row>
    <row r="37" spans="1:9" s="15" customFormat="1" ht="13.8" thickBot="1" x14ac:dyDescent="0.3">
      <c r="A37" s="26"/>
      <c r="B37" s="21" t="s">
        <v>69</v>
      </c>
      <c r="D37" s="16"/>
      <c r="E37" s="20"/>
      <c r="F37" s="71"/>
      <c r="G37" s="76">
        <v>1000</v>
      </c>
      <c r="I37" s="19" t="s">
        <v>70</v>
      </c>
    </row>
    <row r="38" spans="1:9" s="15" customFormat="1" ht="13.8" thickBot="1" x14ac:dyDescent="0.3">
      <c r="A38" s="26"/>
      <c r="D38" s="33" t="s">
        <v>2</v>
      </c>
      <c r="E38" s="31">
        <v>2720</v>
      </c>
      <c r="F38" s="32">
        <v>3805</v>
      </c>
      <c r="G38" s="32">
        <f>SUM(G28:G37)</f>
        <v>3985</v>
      </c>
      <c r="I38" s="75"/>
    </row>
    <row r="39" spans="1:9" s="15" customFormat="1" x14ac:dyDescent="0.25">
      <c r="A39" s="26"/>
      <c r="D39" s="34"/>
      <c r="E39" s="20"/>
      <c r="F39" s="19"/>
      <c r="G39" s="19"/>
      <c r="I39" s="75"/>
    </row>
    <row r="40" spans="1:9" s="15" customFormat="1" x14ac:dyDescent="0.25">
      <c r="A40" s="13" t="s">
        <v>25</v>
      </c>
      <c r="B40" s="14"/>
      <c r="C40" s="22"/>
      <c r="D40" s="16"/>
      <c r="E40" s="20"/>
      <c r="F40" s="19"/>
      <c r="G40" s="19"/>
      <c r="I40" s="75"/>
    </row>
    <row r="41" spans="1:9" s="15" customFormat="1" x14ac:dyDescent="0.25">
      <c r="A41" s="26"/>
      <c r="B41" s="14" t="s">
        <v>74</v>
      </c>
      <c r="D41" s="16"/>
      <c r="E41" s="20">
        <v>1300</v>
      </c>
      <c r="F41" s="19">
        <v>1500</v>
      </c>
      <c r="G41" s="19">
        <v>1500</v>
      </c>
      <c r="I41" s="19" t="s">
        <v>88</v>
      </c>
    </row>
    <row r="42" spans="1:9" s="15" customFormat="1" x14ac:dyDescent="0.25">
      <c r="A42" s="13"/>
      <c r="B42" s="14" t="s">
        <v>5</v>
      </c>
      <c r="C42" s="22"/>
      <c r="D42" s="16"/>
      <c r="E42" s="20">
        <v>240</v>
      </c>
      <c r="F42" s="19">
        <v>400</v>
      </c>
      <c r="G42" s="19">
        <v>400</v>
      </c>
      <c r="I42" s="19" t="s">
        <v>80</v>
      </c>
    </row>
    <row r="43" spans="1:9" s="15" customFormat="1" x14ac:dyDescent="0.25">
      <c r="A43" s="13"/>
      <c r="B43" s="14" t="s">
        <v>26</v>
      </c>
      <c r="C43" s="22"/>
      <c r="D43" s="16"/>
      <c r="E43" s="20">
        <v>650</v>
      </c>
      <c r="F43" s="19">
        <v>650</v>
      </c>
      <c r="G43" s="19">
        <v>650</v>
      </c>
      <c r="I43" s="19" t="s">
        <v>89</v>
      </c>
    </row>
    <row r="44" spans="1:9" s="15" customFormat="1" x14ac:dyDescent="0.25">
      <c r="A44" s="13"/>
      <c r="B44" s="14" t="s">
        <v>27</v>
      </c>
      <c r="C44" s="14"/>
      <c r="D44" s="16"/>
      <c r="E44" s="20">
        <v>150</v>
      </c>
      <c r="F44" s="19">
        <v>150</v>
      </c>
      <c r="G44" s="19">
        <v>150</v>
      </c>
      <c r="I44" s="19" t="s">
        <v>90</v>
      </c>
    </row>
    <row r="45" spans="1:9" s="15" customFormat="1" x14ac:dyDescent="0.25">
      <c r="A45" s="26"/>
      <c r="B45" s="14" t="s">
        <v>28</v>
      </c>
      <c r="D45" s="16"/>
      <c r="E45" s="20">
        <v>1</v>
      </c>
      <c r="F45" s="19">
        <v>15</v>
      </c>
      <c r="G45" s="19">
        <v>1</v>
      </c>
      <c r="I45" s="75"/>
    </row>
    <row r="46" spans="1:9" s="15" customFormat="1" x14ac:dyDescent="0.25">
      <c r="A46" s="26"/>
      <c r="B46" s="14" t="s">
        <v>29</v>
      </c>
      <c r="D46" s="16"/>
      <c r="E46" s="20">
        <v>150</v>
      </c>
      <c r="F46" s="19">
        <v>150</v>
      </c>
      <c r="G46" s="19">
        <v>150</v>
      </c>
      <c r="I46" s="75"/>
    </row>
    <row r="47" spans="1:9" s="15" customFormat="1" x14ac:dyDescent="0.25">
      <c r="A47" s="26"/>
      <c r="B47" s="14" t="s">
        <v>30</v>
      </c>
      <c r="D47" s="16"/>
      <c r="E47" s="20">
        <v>0</v>
      </c>
      <c r="F47" s="19">
        <v>0</v>
      </c>
      <c r="G47" s="19">
        <v>1000</v>
      </c>
      <c r="I47" s="19" t="s">
        <v>67</v>
      </c>
    </row>
    <row r="48" spans="1:9" s="15" customFormat="1" x14ac:dyDescent="0.25">
      <c r="A48" s="26"/>
      <c r="B48" s="35" t="s">
        <v>31</v>
      </c>
      <c r="D48" s="16"/>
      <c r="E48" s="20">
        <v>0</v>
      </c>
      <c r="F48" s="19">
        <v>760</v>
      </c>
      <c r="G48" s="19">
        <v>760</v>
      </c>
      <c r="I48" s="75"/>
    </row>
    <row r="49" spans="1:9" s="15" customFormat="1" x14ac:dyDescent="0.25">
      <c r="A49" s="26"/>
      <c r="B49" s="14" t="s">
        <v>32</v>
      </c>
      <c r="D49" s="16"/>
      <c r="E49" s="20">
        <v>55</v>
      </c>
      <c r="F49" s="19">
        <v>35</v>
      </c>
      <c r="G49" s="19">
        <v>50</v>
      </c>
      <c r="I49" s="75"/>
    </row>
    <row r="50" spans="1:9" s="15" customFormat="1" x14ac:dyDescent="0.25">
      <c r="A50" s="26"/>
      <c r="B50" s="14" t="s">
        <v>33</v>
      </c>
      <c r="D50" s="16"/>
      <c r="E50" s="20">
        <v>75</v>
      </c>
      <c r="F50" s="19">
        <v>75</v>
      </c>
      <c r="G50" s="19">
        <v>80</v>
      </c>
      <c r="I50" s="75"/>
    </row>
    <row r="51" spans="1:9" s="15" customFormat="1" x14ac:dyDescent="0.25">
      <c r="A51" s="26"/>
      <c r="B51" s="21" t="s">
        <v>34</v>
      </c>
      <c r="D51" s="16"/>
      <c r="E51" s="20">
        <v>200</v>
      </c>
      <c r="F51" s="19">
        <v>625</v>
      </c>
      <c r="G51" s="19">
        <v>0</v>
      </c>
      <c r="I51" s="75"/>
    </row>
    <row r="52" spans="1:9" s="15" customFormat="1" x14ac:dyDescent="0.25">
      <c r="A52" s="26"/>
      <c r="B52" s="21" t="s">
        <v>8</v>
      </c>
      <c r="D52" s="16"/>
      <c r="E52" s="20">
        <v>0</v>
      </c>
      <c r="F52" s="19">
        <v>150</v>
      </c>
      <c r="G52" s="19">
        <v>1000</v>
      </c>
      <c r="I52" s="19" t="s">
        <v>68</v>
      </c>
    </row>
    <row r="53" spans="1:9" s="15" customFormat="1" ht="13.8" thickBot="1" x14ac:dyDescent="0.3">
      <c r="A53" s="26"/>
      <c r="B53" s="14" t="s">
        <v>23</v>
      </c>
      <c r="D53" s="16"/>
      <c r="E53" s="20">
        <v>0</v>
      </c>
      <c r="F53" s="19">
        <v>0</v>
      </c>
      <c r="G53" s="19">
        <v>0</v>
      </c>
      <c r="I53" s="75"/>
    </row>
    <row r="54" spans="1:9" s="15" customFormat="1" ht="13.8" thickBot="1" x14ac:dyDescent="0.3">
      <c r="A54" s="26"/>
      <c r="D54" s="33" t="s">
        <v>2</v>
      </c>
      <c r="E54" s="31">
        <v>2821</v>
      </c>
      <c r="F54" s="32">
        <v>4510</v>
      </c>
      <c r="G54" s="32">
        <f>SUM(G41:G53)</f>
        <v>5741</v>
      </c>
      <c r="I54" s="75"/>
    </row>
    <row r="55" spans="1:9" s="14" customFormat="1" x14ac:dyDescent="0.25">
      <c r="A55" s="36"/>
      <c r="D55" s="4"/>
      <c r="E55" s="17"/>
      <c r="F55" s="18"/>
      <c r="G55" s="18"/>
      <c r="I55" s="18"/>
    </row>
    <row r="56" spans="1:9" s="14" customFormat="1" x14ac:dyDescent="0.25">
      <c r="A56" s="36" t="s">
        <v>35</v>
      </c>
      <c r="D56" s="4"/>
      <c r="E56" s="17"/>
      <c r="F56" s="18"/>
      <c r="G56" s="18"/>
      <c r="I56" s="18"/>
    </row>
    <row r="57" spans="1:9" s="14" customFormat="1" x14ac:dyDescent="0.25">
      <c r="A57" s="36"/>
      <c r="B57" s="14" t="s">
        <v>36</v>
      </c>
      <c r="D57" s="4"/>
      <c r="E57" s="17">
        <v>10000</v>
      </c>
      <c r="F57" s="18">
        <v>10750</v>
      </c>
      <c r="G57" s="18">
        <v>11500</v>
      </c>
      <c r="I57" s="18"/>
    </row>
    <row r="58" spans="1:9" s="14" customFormat="1" x14ac:dyDescent="0.25">
      <c r="A58" s="36"/>
      <c r="B58" s="14" t="s">
        <v>37</v>
      </c>
      <c r="D58" s="4"/>
      <c r="E58" s="17">
        <v>900</v>
      </c>
      <c r="F58" s="18">
        <v>1000</v>
      </c>
      <c r="G58" s="18">
        <v>1150</v>
      </c>
      <c r="I58" s="18"/>
    </row>
    <row r="59" spans="1:9" s="14" customFormat="1" x14ac:dyDescent="0.25">
      <c r="A59" s="36"/>
      <c r="B59" s="14" t="s">
        <v>38</v>
      </c>
      <c r="D59" s="4"/>
      <c r="E59" s="17">
        <v>1260</v>
      </c>
      <c r="F59" s="18">
        <v>1500</v>
      </c>
      <c r="G59" s="18">
        <v>1500</v>
      </c>
      <c r="I59" s="18"/>
    </row>
    <row r="60" spans="1:9" s="14" customFormat="1" x14ac:dyDescent="0.25">
      <c r="A60" s="36"/>
      <c r="B60" s="14" t="s">
        <v>39</v>
      </c>
      <c r="D60" s="4"/>
      <c r="E60" s="17">
        <v>550</v>
      </c>
      <c r="F60" s="18">
        <v>550</v>
      </c>
      <c r="G60" s="18">
        <v>600</v>
      </c>
      <c r="I60" s="18"/>
    </row>
    <row r="61" spans="1:9" s="14" customFormat="1" x14ac:dyDescent="0.25">
      <c r="A61" s="36"/>
      <c r="B61" s="14" t="s">
        <v>40</v>
      </c>
      <c r="D61" s="4"/>
      <c r="E61" s="17">
        <v>200</v>
      </c>
      <c r="F61" s="18">
        <v>200</v>
      </c>
      <c r="G61" s="18">
        <v>200</v>
      </c>
      <c r="I61" s="18"/>
    </row>
    <row r="62" spans="1:9" s="14" customFormat="1" x14ac:dyDescent="0.25">
      <c r="A62" s="36"/>
      <c r="B62" s="21" t="s">
        <v>41</v>
      </c>
      <c r="D62" s="4"/>
      <c r="E62" s="17">
        <v>2300</v>
      </c>
      <c r="F62" s="18">
        <v>500</v>
      </c>
      <c r="G62" s="18">
        <v>300</v>
      </c>
      <c r="I62" s="18"/>
    </row>
    <row r="63" spans="1:9" s="14" customFormat="1" x14ac:dyDescent="0.25">
      <c r="A63" s="36"/>
      <c r="B63" s="14" t="s">
        <v>42</v>
      </c>
      <c r="D63" s="4"/>
      <c r="E63" s="17">
        <v>250</v>
      </c>
      <c r="F63" s="18">
        <v>-250</v>
      </c>
      <c r="G63" s="18">
        <v>-250</v>
      </c>
      <c r="I63" s="18"/>
    </row>
    <row r="64" spans="1:9" s="14" customFormat="1" x14ac:dyDescent="0.25">
      <c r="A64" s="36"/>
      <c r="B64" s="14" t="s">
        <v>43</v>
      </c>
      <c r="D64" s="4"/>
      <c r="E64" s="17">
        <v>1000</v>
      </c>
      <c r="F64" s="18">
        <v>1500</v>
      </c>
      <c r="G64" s="18">
        <v>1500</v>
      </c>
      <c r="I64" s="18"/>
    </row>
    <row r="65" spans="1:9" s="14" customFormat="1" x14ac:dyDescent="0.25">
      <c r="A65" s="36"/>
      <c r="B65" s="14" t="s">
        <v>44</v>
      </c>
      <c r="D65" s="4"/>
      <c r="E65" s="17">
        <v>0</v>
      </c>
      <c r="F65" s="18">
        <v>0</v>
      </c>
      <c r="G65" s="18">
        <v>0</v>
      </c>
      <c r="I65" s="18"/>
    </row>
    <row r="66" spans="1:9" s="14" customFormat="1" ht="13.8" thickBot="1" x14ac:dyDescent="0.3">
      <c r="A66" s="36"/>
      <c r="B66" s="14" t="s">
        <v>45</v>
      </c>
      <c r="D66" s="4"/>
      <c r="E66" s="17">
        <v>2917</v>
      </c>
      <c r="F66" s="18">
        <v>3669</v>
      </c>
      <c r="G66" s="18">
        <v>5852</v>
      </c>
      <c r="I66" s="18"/>
    </row>
    <row r="67" spans="1:9" s="14" customFormat="1" ht="13.8" thickBot="1" x14ac:dyDescent="0.3">
      <c r="A67" s="36"/>
      <c r="D67" s="33" t="s">
        <v>2</v>
      </c>
      <c r="E67" s="37">
        <v>19377</v>
      </c>
      <c r="F67" s="38">
        <v>19419</v>
      </c>
      <c r="G67" s="38">
        <f>SUM(G57:G66)</f>
        <v>22352</v>
      </c>
      <c r="I67" s="18"/>
    </row>
    <row r="68" spans="1:9" s="14" customFormat="1" x14ac:dyDescent="0.25">
      <c r="A68" s="36"/>
      <c r="D68" s="4"/>
      <c r="E68" s="17"/>
      <c r="F68" s="39"/>
      <c r="G68" s="39"/>
      <c r="I68" s="18"/>
    </row>
    <row r="69" spans="1:9" s="46" customFormat="1" ht="13.8" thickBot="1" x14ac:dyDescent="0.3">
      <c r="A69" s="40" t="s">
        <v>46</v>
      </c>
      <c r="B69" s="41"/>
      <c r="C69" s="41"/>
      <c r="D69" s="42"/>
      <c r="E69" s="43">
        <v>26643</v>
      </c>
      <c r="F69" s="45">
        <v>30579</v>
      </c>
      <c r="G69" s="45">
        <f>SUM(G9+G16+G25+G38+G54+G67)</f>
        <v>35521</v>
      </c>
      <c r="I69" s="44"/>
    </row>
    <row r="70" spans="1:9" s="15" customFormat="1" ht="13.8" thickBot="1" x14ac:dyDescent="0.3">
      <c r="A70"/>
      <c r="B70"/>
      <c r="C70" s="47"/>
      <c r="D70" s="16"/>
      <c r="F70"/>
      <c r="H70"/>
    </row>
    <row r="71" spans="1:9" s="15" customFormat="1" ht="16.2" thickBot="1" x14ac:dyDescent="0.35">
      <c r="A71" s="48" t="s">
        <v>47</v>
      </c>
      <c r="B71" s="49"/>
      <c r="C71" s="49"/>
      <c r="D71" s="50"/>
    </row>
    <row r="72" spans="1:9" s="15" customFormat="1" ht="52.8" x14ac:dyDescent="0.25">
      <c r="A72" s="51" t="s">
        <v>48</v>
      </c>
      <c r="B72" s="52"/>
      <c r="C72" s="53" t="s">
        <v>49</v>
      </c>
      <c r="D72" s="54" t="s">
        <v>50</v>
      </c>
      <c r="E72" s="55" t="s">
        <v>51</v>
      </c>
    </row>
    <row r="73" spans="1:9" s="15" customFormat="1" x14ac:dyDescent="0.25">
      <c r="A73" s="56" t="s">
        <v>9</v>
      </c>
      <c r="B73" s="57"/>
      <c r="C73" s="58">
        <v>121.4</v>
      </c>
      <c r="D73" s="59">
        <v>660</v>
      </c>
      <c r="E73" s="60">
        <v>3776</v>
      </c>
    </row>
    <row r="74" spans="1:9" s="15" customFormat="1" x14ac:dyDescent="0.25">
      <c r="A74" s="61" t="s">
        <v>13</v>
      </c>
      <c r="B74" s="57"/>
      <c r="C74" s="58">
        <v>101.3</v>
      </c>
      <c r="D74" s="59">
        <v>610</v>
      </c>
      <c r="E74" s="60">
        <v>3210</v>
      </c>
    </row>
    <row r="75" spans="1:9" s="15" customFormat="1" x14ac:dyDescent="0.25">
      <c r="A75" s="56" t="s">
        <v>52</v>
      </c>
      <c r="B75" s="57"/>
      <c r="C75" s="58">
        <v>212.2</v>
      </c>
      <c r="D75" s="59">
        <v>2720</v>
      </c>
      <c r="E75" s="60">
        <v>8167</v>
      </c>
    </row>
    <row r="76" spans="1:9" s="15" customFormat="1" x14ac:dyDescent="0.25">
      <c r="A76" s="61" t="s">
        <v>4</v>
      </c>
      <c r="B76" s="57"/>
      <c r="C76" s="58">
        <v>114.6</v>
      </c>
      <c r="D76" s="59">
        <v>455</v>
      </c>
      <c r="E76" s="60">
        <v>3397</v>
      </c>
    </row>
    <row r="77" spans="1:9" s="15" customFormat="1" x14ac:dyDescent="0.25">
      <c r="A77" s="61" t="s">
        <v>53</v>
      </c>
      <c r="B77" s="57"/>
      <c r="C77" s="58">
        <v>205.4</v>
      </c>
      <c r="D77" s="59">
        <v>2821</v>
      </c>
      <c r="E77" s="60">
        <v>8093</v>
      </c>
    </row>
    <row r="78" spans="1:9" s="15" customFormat="1" x14ac:dyDescent="0.25">
      <c r="A78" s="62" t="s">
        <v>2</v>
      </c>
      <c r="B78" s="63"/>
      <c r="C78" s="58">
        <v>754.9</v>
      </c>
      <c r="D78" s="64">
        <v>7266</v>
      </c>
      <c r="E78" s="60">
        <v>26643</v>
      </c>
    </row>
    <row r="79" spans="1:9" s="15" customFormat="1" x14ac:dyDescent="0.25">
      <c r="A79"/>
      <c r="B79"/>
      <c r="C79"/>
      <c r="D79" s="16"/>
      <c r="F79"/>
      <c r="G79"/>
      <c r="H79"/>
    </row>
    <row r="80" spans="1:9" s="15" customFormat="1" x14ac:dyDescent="0.25">
      <c r="A80"/>
      <c r="B80" s="47"/>
      <c r="C80" t="s">
        <v>54</v>
      </c>
      <c r="D80" s="16"/>
      <c r="F80"/>
      <c r="G80"/>
      <c r="H80"/>
    </row>
    <row r="81" spans="1:8" s="15" customFormat="1" x14ac:dyDescent="0.25">
      <c r="A81"/>
      <c r="B81"/>
      <c r="C81" s="47" t="s">
        <v>55</v>
      </c>
      <c r="D81" s="16"/>
      <c r="F81"/>
      <c r="G81"/>
      <c r="H81"/>
    </row>
    <row r="82" spans="1:8" s="15" customFormat="1" ht="13.8" thickBot="1" x14ac:dyDescent="0.3">
      <c r="A82"/>
      <c r="B82"/>
      <c r="C82" s="47"/>
      <c r="D82" s="16"/>
      <c r="F82"/>
      <c r="G82"/>
      <c r="H82"/>
    </row>
    <row r="83" spans="1:8" s="15" customFormat="1" ht="16.2" thickBot="1" x14ac:dyDescent="0.35">
      <c r="A83" s="48" t="s">
        <v>56</v>
      </c>
      <c r="B83" s="49"/>
      <c r="C83" s="49"/>
      <c r="D83" s="50"/>
      <c r="F83"/>
      <c r="G83"/>
      <c r="H83"/>
    </row>
    <row r="84" spans="1:8" s="15" customFormat="1" ht="52.8" x14ac:dyDescent="0.25">
      <c r="A84" s="51" t="s">
        <v>48</v>
      </c>
      <c r="B84" s="52"/>
      <c r="C84" s="53" t="s">
        <v>57</v>
      </c>
      <c r="D84" s="54" t="s">
        <v>58</v>
      </c>
      <c r="E84" s="55" t="s">
        <v>59</v>
      </c>
      <c r="F84"/>
      <c r="G84"/>
      <c r="H84"/>
    </row>
    <row r="85" spans="1:8" s="15" customFormat="1" x14ac:dyDescent="0.25">
      <c r="A85" s="56" t="s">
        <v>9</v>
      </c>
      <c r="B85" s="57"/>
      <c r="C85" s="58">
        <v>126</v>
      </c>
      <c r="D85" s="59">
        <v>1100</v>
      </c>
      <c r="E85" s="60">
        <v>4242</v>
      </c>
      <c r="F85"/>
      <c r="G85"/>
      <c r="H85"/>
    </row>
    <row r="86" spans="1:8" s="15" customFormat="1" x14ac:dyDescent="0.25">
      <c r="A86" s="61" t="s">
        <v>13</v>
      </c>
      <c r="B86" s="57"/>
      <c r="C86" s="58">
        <v>101.4</v>
      </c>
      <c r="D86" s="59">
        <v>645</v>
      </c>
      <c r="E86" s="60">
        <v>3173</v>
      </c>
      <c r="F86"/>
      <c r="G86"/>
      <c r="H86"/>
    </row>
    <row r="87" spans="1:8" s="15" customFormat="1" x14ac:dyDescent="0.25">
      <c r="A87" s="56" t="s">
        <v>52</v>
      </c>
      <c r="B87" s="57"/>
      <c r="C87" s="58">
        <v>221.4</v>
      </c>
      <c r="D87" s="59">
        <v>3805</v>
      </c>
      <c r="E87" s="60">
        <v>9326</v>
      </c>
      <c r="F87"/>
      <c r="G87"/>
      <c r="H87"/>
    </row>
    <row r="88" spans="1:8" s="15" customFormat="1" x14ac:dyDescent="0.25">
      <c r="A88" s="61" t="s">
        <v>4</v>
      </c>
      <c r="B88" s="57"/>
      <c r="C88" s="58">
        <v>117.7</v>
      </c>
      <c r="D88" s="59">
        <v>1100</v>
      </c>
      <c r="E88" s="60">
        <v>4035</v>
      </c>
      <c r="F88"/>
      <c r="G88"/>
      <c r="H88"/>
    </row>
    <row r="89" spans="1:8" s="15" customFormat="1" x14ac:dyDescent="0.25">
      <c r="A89" s="61" t="s">
        <v>53</v>
      </c>
      <c r="B89" s="57"/>
      <c r="C89" s="58">
        <v>212.3</v>
      </c>
      <c r="D89" s="59">
        <v>4510</v>
      </c>
      <c r="E89" s="60">
        <v>9803</v>
      </c>
      <c r="F89"/>
      <c r="G89"/>
      <c r="H89"/>
    </row>
    <row r="90" spans="1:8" s="15" customFormat="1" x14ac:dyDescent="0.25">
      <c r="A90" s="62" t="s">
        <v>2</v>
      </c>
      <c r="B90" s="63"/>
      <c r="C90" s="58">
        <v>778.8</v>
      </c>
      <c r="D90" s="64">
        <v>11160</v>
      </c>
      <c r="E90" s="60">
        <v>30579</v>
      </c>
      <c r="F90"/>
      <c r="G90"/>
      <c r="H90"/>
    </row>
    <row r="91" spans="1:8" s="15" customFormat="1" x14ac:dyDescent="0.25">
      <c r="A91"/>
      <c r="B91"/>
      <c r="C91" s="47"/>
      <c r="D91" s="16"/>
      <c r="F91"/>
      <c r="G91"/>
      <c r="H91"/>
    </row>
    <row r="92" spans="1:8" s="15" customFormat="1" x14ac:dyDescent="0.25">
      <c r="A92"/>
      <c r="B92"/>
      <c r="C92" s="47"/>
      <c r="D92" s="16"/>
      <c r="F92"/>
      <c r="G92"/>
      <c r="H92"/>
    </row>
    <row r="93" spans="1:8" s="15" customFormat="1" x14ac:dyDescent="0.25">
      <c r="A93"/>
      <c r="B93"/>
      <c r="C93" t="s">
        <v>54</v>
      </c>
      <c r="D93" s="16"/>
      <c r="F93"/>
      <c r="G93"/>
      <c r="H93"/>
    </row>
    <row r="94" spans="1:8" s="15" customFormat="1" x14ac:dyDescent="0.25">
      <c r="A94"/>
      <c r="B94"/>
      <c r="C94" s="47" t="s">
        <v>60</v>
      </c>
      <c r="D94" s="16"/>
      <c r="F94"/>
      <c r="G94"/>
      <c r="H94"/>
    </row>
    <row r="95" spans="1:8" s="15" customFormat="1" ht="13.8" thickBot="1" x14ac:dyDescent="0.3">
      <c r="A95"/>
      <c r="B95"/>
      <c r="C95" s="47"/>
      <c r="D95" s="16"/>
      <c r="F95"/>
      <c r="G95"/>
      <c r="H95"/>
    </row>
    <row r="96" spans="1:8" s="15" customFormat="1" ht="16.2" thickBot="1" x14ac:dyDescent="0.35">
      <c r="A96" s="48" t="s">
        <v>75</v>
      </c>
      <c r="B96" s="49"/>
      <c r="C96" s="49"/>
      <c r="D96" s="50"/>
      <c r="F96"/>
      <c r="G96"/>
      <c r="H96"/>
    </row>
    <row r="97" spans="1:8" s="15" customFormat="1" ht="52.8" x14ac:dyDescent="0.25">
      <c r="A97" s="51" t="s">
        <v>48</v>
      </c>
      <c r="B97" s="52"/>
      <c r="C97" s="53" t="s">
        <v>76</v>
      </c>
      <c r="D97" s="54" t="s">
        <v>77</v>
      </c>
      <c r="E97" s="55" t="s">
        <v>78</v>
      </c>
      <c r="F97"/>
      <c r="G97"/>
      <c r="H97"/>
    </row>
    <row r="98" spans="1:8" s="15" customFormat="1" x14ac:dyDescent="0.25">
      <c r="A98" s="56" t="s">
        <v>9</v>
      </c>
      <c r="B98" s="57"/>
      <c r="C98" s="58"/>
      <c r="D98" s="59"/>
      <c r="E98" s="60"/>
      <c r="F98"/>
      <c r="G98"/>
      <c r="H98"/>
    </row>
    <row r="99" spans="1:8" s="15" customFormat="1" x14ac:dyDescent="0.25">
      <c r="A99" s="61" t="s">
        <v>13</v>
      </c>
      <c r="B99" s="57"/>
      <c r="C99" s="58"/>
      <c r="D99" s="59"/>
      <c r="E99" s="60"/>
      <c r="F99"/>
      <c r="G99"/>
      <c r="H99"/>
    </row>
    <row r="100" spans="1:8" s="15" customFormat="1" x14ac:dyDescent="0.25">
      <c r="A100" s="56" t="s">
        <v>52</v>
      </c>
      <c r="B100" s="57"/>
      <c r="C100" s="58"/>
      <c r="D100" s="59"/>
      <c r="E100" s="60"/>
      <c r="F100"/>
      <c r="G100"/>
      <c r="H100"/>
    </row>
    <row r="101" spans="1:8" s="15" customFormat="1" x14ac:dyDescent="0.25">
      <c r="A101" s="61" t="s">
        <v>4</v>
      </c>
      <c r="B101" s="57"/>
      <c r="C101" s="58"/>
      <c r="D101" s="59"/>
      <c r="E101" s="60"/>
      <c r="F101"/>
      <c r="G101"/>
      <c r="H101"/>
    </row>
    <row r="102" spans="1:8" s="15" customFormat="1" x14ac:dyDescent="0.25">
      <c r="A102" s="61" t="s">
        <v>53</v>
      </c>
      <c r="B102" s="57"/>
      <c r="C102" s="58"/>
      <c r="D102" s="59"/>
      <c r="E102" s="60"/>
      <c r="F102"/>
      <c r="G102"/>
      <c r="H102"/>
    </row>
    <row r="103" spans="1:8" s="15" customFormat="1" x14ac:dyDescent="0.25">
      <c r="A103" s="62" t="s">
        <v>2</v>
      </c>
      <c r="B103" s="63"/>
      <c r="C103" s="58"/>
      <c r="D103" s="64"/>
      <c r="E103" s="60"/>
      <c r="F103"/>
      <c r="G103"/>
      <c r="H103"/>
    </row>
    <row r="104" spans="1:8" s="15" customFormat="1" x14ac:dyDescent="0.25">
      <c r="A104"/>
      <c r="B104"/>
      <c r="C104" s="47"/>
      <c r="D104" s="16"/>
      <c r="F104"/>
      <c r="G104"/>
      <c r="H104"/>
    </row>
    <row r="105" spans="1:8" s="15" customFormat="1" x14ac:dyDescent="0.25">
      <c r="A105"/>
      <c r="B105"/>
      <c r="C105" s="47"/>
      <c r="D105" s="16"/>
      <c r="F105"/>
      <c r="G105"/>
      <c r="H105"/>
    </row>
    <row r="106" spans="1:8" s="15" customFormat="1" x14ac:dyDescent="0.25">
      <c r="A106"/>
      <c r="B106"/>
      <c r="C106" t="s">
        <v>54</v>
      </c>
      <c r="D106" s="16"/>
      <c r="F106"/>
      <c r="G106"/>
      <c r="H106"/>
    </row>
    <row r="107" spans="1:8" s="15" customFormat="1" x14ac:dyDescent="0.25">
      <c r="A107"/>
      <c r="B107"/>
      <c r="C107" s="47" t="s">
        <v>79</v>
      </c>
      <c r="D107" s="16"/>
      <c r="F107"/>
      <c r="G107"/>
      <c r="H107"/>
    </row>
  </sheetData>
  <printOptions horizontalCentered="1" gridLines="1" gridLinesSet="0"/>
  <pageMargins left="0" right="0" top="0.39370078740157483" bottom="0" header="0.51181102362204722" footer="0.74803149606299213"/>
  <pageSetup paperSize="9" scale="65" fitToHeight="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Funds - ward &amp; admin</vt:lpstr>
      <vt:lpstr>'Funds - ward &amp; admin'!Print_Area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Hanstead</dc:creator>
  <cp:lastModifiedBy>Ian Hanstead</cp:lastModifiedBy>
  <dcterms:created xsi:type="dcterms:W3CDTF">2025-04-13T15:08:39Z</dcterms:created>
  <dcterms:modified xsi:type="dcterms:W3CDTF">2025-12-03T11:19:56Z</dcterms:modified>
</cp:coreProperties>
</file>