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Ian's set VOA accounts\Budget Monitoring 2023.24\"/>
    </mc:Choice>
  </mc:AlternateContent>
  <xr:revisionPtr revIDLastSave="0" documentId="8_{EE78F47A-EADC-4BDD-AEB8-36A2518410C6}" xr6:coauthVersionLast="47" xr6:coauthVersionMax="47" xr10:uidLastSave="{00000000-0000-0000-0000-000000000000}"/>
  <bookViews>
    <workbookView xWindow="-120" yWindow="-120" windowWidth="29040" windowHeight="15840"/>
  </bookViews>
  <sheets>
    <sheet name="Funds - ward &amp; admin" sheetId="1" r:id="rId1"/>
  </sheets>
  <definedNames>
    <definedName name="_xlnm.Print_Area" localSheetId="0">'Funds - ward &amp; admin'!$A$1:$V$89</definedName>
    <definedName name="_xlnm.Print_Area">'Funds - ward &amp; admin'!$A$1:$O$52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G86" i="1"/>
  <c r="F86" i="1"/>
  <c r="E86" i="1"/>
  <c r="I85" i="1"/>
  <c r="I84" i="1"/>
  <c r="I86" i="1" s="1"/>
  <c r="H83" i="1"/>
  <c r="H87" i="1" s="1"/>
  <c r="G83" i="1"/>
  <c r="G87" i="1" s="1"/>
  <c r="F83" i="1"/>
  <c r="F87" i="1" s="1"/>
  <c r="E83" i="1"/>
  <c r="E87" i="1" s="1"/>
  <c r="I82" i="1"/>
  <c r="I81" i="1"/>
  <c r="I80" i="1"/>
  <c r="I83" i="1" s="1"/>
  <c r="D74" i="1"/>
  <c r="C74" i="1"/>
  <c r="E73" i="1" s="1"/>
  <c r="F73" i="1" s="1"/>
  <c r="E72" i="1"/>
  <c r="F72" i="1" s="1"/>
  <c r="E70" i="1"/>
  <c r="F70" i="1" s="1"/>
  <c r="I87" i="1" l="1"/>
  <c r="E69" i="1"/>
  <c r="E71" i="1"/>
  <c r="F71" i="1" s="1"/>
  <c r="F69" i="1" l="1"/>
  <c r="F74" i="1" s="1"/>
  <c r="E74" i="1"/>
</calcChain>
</file>

<file path=xl/comments1.xml><?xml version="1.0" encoding="utf-8"?>
<comments xmlns="http://schemas.openxmlformats.org/spreadsheetml/2006/main">
  <authors>
    <author>Ian Hanstead</author>
  </authors>
  <commentList>
    <comment ref="L62" authorId="0" shapeId="0">
      <text>
        <r>
          <rPr>
            <b/>
            <sz val="9"/>
            <color indexed="81"/>
            <rFont val="Tahoma"/>
            <family val="2"/>
          </rPr>
          <t>Ian Hanstead:</t>
        </r>
        <r>
          <rPr>
            <sz val="9"/>
            <color indexed="81"/>
            <rFont val="Tahoma"/>
            <family val="2"/>
          </rPr>
          <t xml:space="preserve">
Includes roundiing difference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>Ian Hanstead:</t>
        </r>
        <r>
          <rPr>
            <sz val="9"/>
            <color indexed="81"/>
            <rFont val="Tahoma"/>
            <family val="2"/>
          </rPr>
          <t xml:space="preserve">
Includes roundiing difference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Ian Hanstead:</t>
        </r>
        <r>
          <rPr>
            <sz val="9"/>
            <color indexed="81"/>
            <rFont val="Tahoma"/>
            <family val="2"/>
          </rPr>
          <t xml:space="preserve">
Includes roundiing difference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Ian Hanstead:</t>
        </r>
        <r>
          <rPr>
            <sz val="9"/>
            <color indexed="81"/>
            <rFont val="Tahoma"/>
            <family val="2"/>
          </rPr>
          <t xml:space="preserve">
Includes roundiing difference</t>
        </r>
      </text>
    </comment>
  </commentList>
</comments>
</file>

<file path=xl/sharedStrings.xml><?xml version="1.0" encoding="utf-8"?>
<sst xmlns="http://schemas.openxmlformats.org/spreadsheetml/2006/main" count="135" uniqueCount="95">
  <si>
    <t>WARD EXPENSES, ADMINISTRATION EXPENSES</t>
  </si>
  <si>
    <t>Funds Brought forward</t>
  </si>
  <si>
    <t>Precept</t>
  </si>
  <si>
    <t xml:space="preserve">Qtr 1 </t>
  </si>
  <si>
    <t xml:space="preserve">Qtr 2 </t>
  </si>
  <si>
    <t>Qtr 3</t>
  </si>
  <si>
    <t>Qtr 4</t>
  </si>
  <si>
    <t>Total</t>
  </si>
  <si>
    <t>Balance</t>
  </si>
  <si>
    <t>Variance</t>
  </si>
  <si>
    <t>Reallocation</t>
  </si>
  <si>
    <t>Re-allocation</t>
  </si>
  <si>
    <t>AND PRECEPT '2023/2024</t>
  </si>
  <si>
    <t>request</t>
  </si>
  <si>
    <t>Income</t>
  </si>
  <si>
    <t>spend</t>
  </si>
  <si>
    <t>Notes</t>
  </si>
  <si>
    <t>as agreed</t>
  </si>
  <si>
    <t>left</t>
  </si>
  <si>
    <t>for 24/25</t>
  </si>
  <si>
    <t>Crichel</t>
  </si>
  <si>
    <t>Salt &amp; Grit</t>
  </si>
  <si>
    <t>Kiosk</t>
  </si>
  <si>
    <t>Bus Shelter Maintenance</t>
  </si>
  <si>
    <t>Fingerposts project</t>
  </si>
  <si>
    <t>Gussage All Saints</t>
  </si>
  <si>
    <t>Verges &amp; Planters project</t>
  </si>
  <si>
    <t>Fingerposts and signs project</t>
  </si>
  <si>
    <t>Parish Clock Maintenance</t>
  </si>
  <si>
    <t>Gussage St Michael</t>
  </si>
  <si>
    <t>Bus Shelter project</t>
  </si>
  <si>
    <t>Grass Cutting</t>
  </si>
  <si>
    <t>Noticeboard</t>
  </si>
  <si>
    <t>Hinton</t>
  </si>
  <si>
    <t>Fountain Water Rates</t>
  </si>
  <si>
    <t>Fountain Electricity</t>
  </si>
  <si>
    <t>Fountain Maintenance</t>
  </si>
  <si>
    <t>Fountain project</t>
  </si>
  <si>
    <t>Verges project</t>
  </si>
  <si>
    <t>Noticeboards</t>
  </si>
  <si>
    <t>Seat</t>
  </si>
  <si>
    <t xml:space="preserve">Witchampton </t>
  </si>
  <si>
    <t>Burial Ground - see below</t>
  </si>
  <si>
    <t>Millennium Avenue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</si>
  <si>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</si>
  <si>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</si>
  <si>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</si>
  <si>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</si>
  <si>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</si>
  <si>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</si>
  <si>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</si>
  <si>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</si>
  <si>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</si>
  <si>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</si>
  <si>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DAPTC subscription &amp; training</t>
  </si>
  <si>
    <t>Insurance</t>
  </si>
  <si>
    <t>Village hall hire</t>
  </si>
  <si>
    <t>Grants</t>
  </si>
  <si>
    <t>Election fees</t>
  </si>
  <si>
    <t>Vat reclaimable</t>
  </si>
  <si>
    <t>NO</t>
  </si>
  <si>
    <t>General admin</t>
  </si>
  <si>
    <t>Totals</t>
  </si>
  <si>
    <t>Precept and Ward Expenses Allocated Pro-rata 2022/2023</t>
  </si>
  <si>
    <t>Parish</t>
  </si>
  <si>
    <t>Tax Base Estimate  2023/24</t>
  </si>
  <si>
    <t>Ward      Expenses  '22/23</t>
  </si>
  <si>
    <t>General    Expenses  2023/24</t>
  </si>
  <si>
    <t>Precept Req'd 2023/24</t>
  </si>
  <si>
    <t>Hinton Martell &amp; Parva</t>
  </si>
  <si>
    <t>Witchampton</t>
  </si>
  <si>
    <t>based on tax base</t>
  </si>
  <si>
    <t>notified 10/12/21</t>
  </si>
  <si>
    <t>supplied by Dorset Council</t>
  </si>
  <si>
    <t>Burial Fees income precept</t>
  </si>
  <si>
    <t>Burial Fees income burials &amp; memorials 80%</t>
  </si>
  <si>
    <t>Less Burial Ground Routine Maintenance</t>
  </si>
  <si>
    <t>Burial Fees income burials &amp; memorials 20%</t>
  </si>
  <si>
    <t>Less Burial Ground Maintenance/Project</t>
  </si>
  <si>
    <r>
      <t xml:space="preserve">Net  income  (net expenses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</si>
  <si>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Variances - reasons:</t>
  </si>
  <si>
    <t>Relocations - reasons:</t>
  </si>
  <si>
    <t>grit surplus - move to signs</t>
  </si>
  <si>
    <t xml:space="preserve">grit surplus - move to bus shelter  </t>
  </si>
  <si>
    <t>fingerpost completed - move to bus shelter</t>
  </si>
  <si>
    <t>grass cutting not needed - move to bus shelter</t>
  </si>
  <si>
    <t>water surplus - move to fountain maintenance, project and seat</t>
  </si>
  <si>
    <t>electricity surplus - move to fountain maintenance, project and seat</t>
  </si>
  <si>
    <t>finger post surplus - move to fountain maintenance, project and seat</t>
  </si>
  <si>
    <t>grit surplus - move to bus shelters</t>
  </si>
  <si>
    <t>VAT surplus - move to insurance overspend</t>
  </si>
  <si>
    <t>VAT surplus - move to village hall hire</t>
  </si>
  <si>
    <t>grit surplus - move to bus shelter maintenance</t>
  </si>
  <si>
    <t>grit surplus - move to fountain project</t>
  </si>
  <si>
    <t>Up to 30 Jun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</si>
</sst>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_ ;[Red]\-0\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" fillId="0" borderId="5" xfId="0" quotePrefix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5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1" fillId="0" borderId="11" xfId="0" quotePrefix="1" applyFont="1" applyBorder="1" applyProtection="1"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Protection="1">
      <protection locked="0"/>
    </xf>
    <xf numFmtId="3" fontId="0" fillId="0" borderId="0" xfId="0" applyNumberFormat="1" applyAlignment="1">
      <alignment horizontal="right"/>
    </xf>
    <xf numFmtId="165" fontId="2" fillId="2" borderId="12" xfId="0" applyNumberFormat="1" applyFont="1" applyFill="1" applyBorder="1" applyProtection="1">
      <protection locked="0"/>
    </xf>
    <xf numFmtId="165" fontId="2" fillId="3" borderId="12" xfId="0" applyNumberFormat="1" applyFont="1" applyFill="1" applyBorder="1" applyProtection="1">
      <protection locked="0"/>
    </xf>
    <xf numFmtId="165" fontId="2" fillId="4" borderId="13" xfId="0" applyNumberFormat="1" applyFont="1" applyFill="1" applyBorder="1"/>
    <xf numFmtId="165" fontId="2" fillId="5" borderId="0" xfId="0" applyNumberFormat="1" applyFont="1" applyFill="1"/>
    <xf numFmtId="165" fontId="2" fillId="6" borderId="12" xfId="0" applyNumberFormat="1" applyFont="1" applyFill="1" applyBorder="1" applyProtection="1">
      <protection locked="0"/>
    </xf>
    <xf numFmtId="165" fontId="2" fillId="7" borderId="12" xfId="0" applyNumberFormat="1" applyFont="1" applyFill="1" applyBorder="1" applyProtection="1">
      <protection locked="0"/>
    </xf>
    <xf numFmtId="165" fontId="2" fillId="8" borderId="12" xfId="0" applyNumberFormat="1" applyFont="1" applyFill="1" applyBorder="1" applyProtection="1">
      <protection locked="0"/>
    </xf>
    <xf numFmtId="165" fontId="2" fillId="0" borderId="12" xfId="0" applyNumberFormat="1" applyFont="1" applyBorder="1" applyProtection="1">
      <protection locked="0"/>
    </xf>
    <xf numFmtId="165" fontId="2" fillId="0" borderId="1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9" borderId="12" xfId="0" applyNumberFormat="1" applyFont="1" applyFill="1" applyBorder="1" applyProtection="1">
      <protection locked="0"/>
    </xf>
    <xf numFmtId="165" fontId="2" fillId="0" borderId="12" xfId="0" applyNumberFormat="1" applyFont="1" applyBorder="1"/>
    <xf numFmtId="165" fontId="2" fillId="4" borderId="12" xfId="0" applyNumberFormat="1" applyFont="1" applyFill="1" applyBorder="1"/>
    <xf numFmtId="165" fontId="2" fillId="5" borderId="13" xfId="0" applyNumberFormat="1" applyFont="1" applyFill="1" applyBorder="1"/>
    <xf numFmtId="0" fontId="2" fillId="0" borderId="0" xfId="0" applyFont="1" applyAlignment="1" applyProtection="1">
      <alignment wrapText="1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165" fontId="1" fillId="2" borderId="8" xfId="0" applyNumberFormat="1" applyFont="1" applyFill="1" applyBorder="1" applyProtection="1">
      <protection locked="0"/>
    </xf>
    <xf numFmtId="165" fontId="1" fillId="3" borderId="8" xfId="0" applyNumberFormat="1" applyFont="1" applyFill="1" applyBorder="1" applyProtection="1">
      <protection locked="0"/>
    </xf>
    <xf numFmtId="165" fontId="1" fillId="4" borderId="9" xfId="0" applyNumberFormat="1" applyFont="1" applyFill="1" applyBorder="1"/>
    <xf numFmtId="165" fontId="1" fillId="5" borderId="8" xfId="0" applyNumberFormat="1" applyFont="1" applyFill="1" applyBorder="1"/>
    <xf numFmtId="165" fontId="1" fillId="6" borderId="8" xfId="0" applyNumberFormat="1" applyFont="1" applyFill="1" applyBorder="1" applyProtection="1">
      <protection locked="0"/>
    </xf>
    <xf numFmtId="165" fontId="1" fillId="7" borderId="8" xfId="0" applyNumberFormat="1" applyFont="1" applyFill="1" applyBorder="1" applyProtection="1">
      <protection locked="0"/>
    </xf>
    <xf numFmtId="165" fontId="1" fillId="8" borderId="8" xfId="0" applyNumberFormat="1" applyFont="1" applyFill="1" applyBorder="1" applyProtection="1">
      <protection locked="0"/>
    </xf>
    <xf numFmtId="165" fontId="1" fillId="0" borderId="8" xfId="0" applyNumberFormat="1" applyFont="1" applyBorder="1" applyProtection="1">
      <protection locked="0"/>
    </xf>
    <xf numFmtId="165" fontId="2" fillId="0" borderId="8" xfId="0" applyNumberFormat="1" applyFont="1" applyBorder="1" applyProtection="1">
      <protection locked="0"/>
    </xf>
    <xf numFmtId="165" fontId="2" fillId="9" borderId="8" xfId="0" applyNumberFormat="1" applyFont="1" applyFill="1" applyBorder="1" applyProtection="1">
      <protection locked="0"/>
    </xf>
    <xf numFmtId="165" fontId="1" fillId="0" borderId="8" xfId="0" applyNumberFormat="1" applyFont="1" applyBorder="1"/>
    <xf numFmtId="0" fontId="2" fillId="0" borderId="11" xfId="0" applyFont="1" applyBorder="1" applyProtection="1">
      <protection locked="0"/>
    </xf>
    <xf numFmtId="3" fontId="1" fillId="0" borderId="0" xfId="0" applyNumberFormat="1" applyFont="1" applyAlignment="1">
      <alignment horizontal="right"/>
    </xf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3" borderId="12" xfId="0" applyNumberFormat="1" applyFont="1" applyFill="1" applyBorder="1" applyAlignment="1" applyProtection="1">
      <alignment horizontal="right"/>
      <protection locked="0"/>
    </xf>
    <xf numFmtId="165" fontId="1" fillId="4" borderId="13" xfId="0" applyNumberFormat="1" applyFont="1" applyFill="1" applyBorder="1"/>
    <xf numFmtId="165" fontId="2" fillId="5" borderId="4" xfId="0" applyNumberFormat="1" applyFont="1" applyFill="1" applyBorder="1"/>
    <xf numFmtId="165" fontId="2" fillId="6" borderId="4" xfId="0" applyNumberFormat="1" applyFont="1" applyFill="1" applyBorder="1" applyProtection="1">
      <protection locked="0"/>
    </xf>
    <xf numFmtId="165" fontId="2" fillId="7" borderId="4" xfId="0" applyNumberFormat="1" applyFont="1" applyFill="1" applyBorder="1" applyProtection="1">
      <protection locked="0"/>
    </xf>
    <xf numFmtId="165" fontId="2" fillId="8" borderId="4" xfId="0" applyNumberFormat="1" applyFont="1" applyFill="1" applyBorder="1" applyProtection="1">
      <protection locked="0"/>
    </xf>
    <xf numFmtId="165" fontId="1" fillId="4" borderId="4" xfId="0" applyNumberFormat="1" applyFont="1" applyFill="1" applyBorder="1"/>
    <xf numFmtId="165" fontId="2" fillId="0" borderId="4" xfId="0" applyNumberFormat="1" applyFont="1" applyBorder="1" applyProtection="1">
      <protection locked="0"/>
    </xf>
    <xf numFmtId="165" fontId="2" fillId="0" borderId="13" xfId="0" applyNumberFormat="1" applyFont="1" applyBorder="1" applyAlignment="1">
      <alignment horizontal="center"/>
    </xf>
    <xf numFmtId="165" fontId="2" fillId="2" borderId="12" xfId="0" applyNumberFormat="1" applyFont="1" applyFill="1" applyBorder="1"/>
    <xf numFmtId="165" fontId="2" fillId="3" borderId="12" xfId="0" applyNumberFormat="1" applyFont="1" applyFill="1" applyBorder="1"/>
    <xf numFmtId="165" fontId="2" fillId="5" borderId="12" xfId="0" applyNumberFormat="1" applyFont="1" applyFill="1" applyBorder="1"/>
    <xf numFmtId="165" fontId="2" fillId="2" borderId="12" xfId="0" applyNumberFormat="1" applyFont="1" applyFill="1" applyBorder="1" applyAlignment="1" applyProtection="1">
      <alignment horizontal="right"/>
      <protection locked="0"/>
    </xf>
    <xf numFmtId="165" fontId="2" fillId="3" borderId="12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65" fontId="2" fillId="9" borderId="4" xfId="0" applyNumberFormat="1" applyFont="1" applyFill="1" applyBorder="1" applyProtection="1">
      <protection locked="0"/>
    </xf>
    <xf numFmtId="0" fontId="0" fillId="0" borderId="15" xfId="0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8" borderId="10" xfId="0" applyNumberFormat="1" applyFont="1" applyFill="1" applyBorder="1" applyProtection="1">
      <protection locked="0"/>
    </xf>
    <xf numFmtId="165" fontId="1" fillId="4" borderId="16" xfId="0" applyNumberFormat="1" applyFont="1" applyFill="1" applyBorder="1"/>
    <xf numFmtId="165" fontId="1" fillId="5" borderId="17" xfId="0" applyNumberFormat="1" applyFont="1" applyFill="1" applyBorder="1"/>
    <xf numFmtId="165" fontId="1" fillId="6" borderId="17" xfId="0" applyNumberFormat="1" applyFont="1" applyFill="1" applyBorder="1" applyProtection="1">
      <protection locked="0"/>
    </xf>
    <xf numFmtId="165" fontId="1" fillId="7" borderId="17" xfId="0" applyNumberFormat="1" applyFont="1" applyFill="1" applyBorder="1" applyProtection="1">
      <protection locked="0"/>
    </xf>
    <xf numFmtId="165" fontId="1" fillId="8" borderId="17" xfId="0" applyNumberFormat="1" applyFont="1" applyFill="1" applyBorder="1" applyProtection="1">
      <protection locked="0"/>
    </xf>
    <xf numFmtId="165" fontId="1" fillId="0" borderId="17" xfId="0" applyNumberFormat="1" applyFont="1" applyBorder="1" applyProtection="1">
      <protection locked="0"/>
    </xf>
    <xf numFmtId="165" fontId="2" fillId="0" borderId="17" xfId="0" applyNumberFormat="1" applyFont="1" applyBorder="1" applyProtection="1">
      <protection locked="0"/>
    </xf>
    <xf numFmtId="165" fontId="2" fillId="9" borderId="17" xfId="0" applyNumberFormat="1" applyFont="1" applyFill="1" applyBorder="1" applyProtection="1">
      <protection locked="0"/>
    </xf>
    <xf numFmtId="165" fontId="1" fillId="0" borderId="17" xfId="0" applyNumberFormat="1" applyFont="1" applyBorder="1"/>
    <xf numFmtId="165" fontId="2" fillId="6" borderId="12" xfId="0" applyNumberFormat="1" applyFont="1" applyFill="1" applyBorder="1"/>
    <xf numFmtId="3" fontId="1" fillId="0" borderId="18" xfId="0" applyNumberFormat="1" applyFont="1" applyBorder="1" applyAlignment="1" applyProtection="1">
      <alignment horizontal="right"/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15" xfId="0" applyFont="1" applyBorder="1" applyProtection="1">
      <protection locked="0"/>
    </xf>
    <xf numFmtId="165" fontId="2" fillId="4" borderId="13" xfId="0" applyNumberFormat="1" applyFont="1" applyFill="1" applyBorder="1" applyProtection="1">
      <protection locked="0"/>
    </xf>
    <xf numFmtId="165" fontId="2" fillId="5" borderId="0" xfId="0" applyNumberFormat="1" applyFont="1" applyFill="1" applyProtection="1"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2" fillId="5" borderId="5" xfId="0" applyNumberFormat="1" applyFont="1" applyFill="1" applyBorder="1" applyProtection="1">
      <protection locked="0"/>
    </xf>
    <xf numFmtId="165" fontId="2" fillId="6" borderId="10" xfId="0" applyNumberFormat="1" applyFont="1" applyFill="1" applyBorder="1" applyProtection="1">
      <protection locked="0"/>
    </xf>
    <xf numFmtId="165" fontId="2" fillId="7" borderId="10" xfId="0" applyNumberFormat="1" applyFont="1" applyFill="1" applyBorder="1" applyProtection="1">
      <protection locked="0"/>
    </xf>
    <xf numFmtId="165" fontId="2" fillId="0" borderId="10" xfId="0" applyNumberFormat="1" applyFont="1" applyBorder="1" applyProtection="1">
      <protection locked="0"/>
    </xf>
    <xf numFmtId="165" fontId="2" fillId="9" borderId="10" xfId="0" applyNumberFormat="1" applyFont="1" applyFill="1" applyBorder="1" applyProtection="1">
      <protection locked="0"/>
    </xf>
    <xf numFmtId="165" fontId="1" fillId="5" borderId="10" xfId="0" applyNumberFormat="1" applyFont="1" applyFill="1" applyBorder="1" applyProtection="1">
      <protection locked="0"/>
    </xf>
    <xf numFmtId="165" fontId="1" fillId="0" borderId="16" xfId="0" applyNumberFormat="1" applyFont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6" xfId="0" applyFont="1" applyBorder="1" applyProtection="1">
      <protection locked="0"/>
    </xf>
    <xf numFmtId="3" fontId="1" fillId="0" borderId="6" xfId="0" applyNumberFormat="1" applyFont="1" applyBorder="1" applyAlignment="1" applyProtection="1">
      <alignment horizontal="right"/>
      <protection locked="0"/>
    </xf>
    <xf numFmtId="165" fontId="1" fillId="2" borderId="10" xfId="0" applyNumberFormat="1" applyFont="1" applyFill="1" applyBorder="1" applyProtection="1">
      <protection locked="0"/>
    </xf>
    <xf numFmtId="165" fontId="1" fillId="3" borderId="10" xfId="0" applyNumberFormat="1" applyFont="1" applyFill="1" applyBorder="1" applyProtection="1">
      <protection locked="0"/>
    </xf>
    <xf numFmtId="165" fontId="1" fillId="4" borderId="7" xfId="0" applyNumberFormat="1" applyFont="1" applyFill="1" applyBorder="1" applyProtection="1">
      <protection locked="0"/>
    </xf>
    <xf numFmtId="165" fontId="1" fillId="5" borderId="5" xfId="0" applyNumberFormat="1" applyFont="1" applyFill="1" applyBorder="1" applyProtection="1">
      <protection locked="0"/>
    </xf>
    <xf numFmtId="165" fontId="1" fillId="6" borderId="5" xfId="0" applyNumberFormat="1" applyFont="1" applyFill="1" applyBorder="1" applyProtection="1">
      <protection locked="0"/>
    </xf>
    <xf numFmtId="165" fontId="1" fillId="7" borderId="5" xfId="0" applyNumberFormat="1" applyFont="1" applyFill="1" applyBorder="1" applyProtection="1">
      <protection locked="0"/>
    </xf>
    <xf numFmtId="165" fontId="1" fillId="8" borderId="5" xfId="0" applyNumberFormat="1" applyFont="1" applyFill="1" applyBorder="1" applyProtection="1">
      <protection locked="0"/>
    </xf>
    <xf numFmtId="165" fontId="1" fillId="0" borderId="10" xfId="0" applyNumberFormat="1" applyFont="1" applyBorder="1" applyProtection="1"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9" borderId="10" xfId="0" applyNumberFormat="1" applyFont="1" applyFill="1" applyBorder="1" applyProtection="1">
      <protection locked="0"/>
    </xf>
    <xf numFmtId="165" fontId="1" fillId="0" borderId="7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 applyProtection="1">
      <protection locked="0"/>
    </xf>
    <xf numFmtId="2" fontId="0" fillId="0" borderId="0" xfId="0" applyNumberFormat="1"/>
    <xf numFmtId="0" fontId="0" fillId="0" borderId="0" xfId="0" applyAlignment="1">
      <alignment horizontal="center"/>
    </xf>
    <xf numFmtId="0" fontId="1" fillId="10" borderId="20" xfId="0" applyFont="1" applyFill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11" borderId="20" xfId="0" applyFont="1" applyFill="1" applyBorder="1" applyAlignment="1" applyProtection="1">
      <alignment wrapText="1"/>
      <protection locked="0"/>
    </xf>
    <xf numFmtId="3" fontId="1" fillId="0" borderId="20" xfId="0" applyNumberFormat="1" applyFont="1" applyBorder="1" applyAlignment="1" applyProtection="1">
      <alignment horizontal="left" wrapText="1"/>
      <protection locked="0"/>
    </xf>
    <xf numFmtId="3" fontId="1" fillId="0" borderId="20" xfId="0" applyNumberFormat="1" applyFont="1" applyBorder="1" applyAlignment="1" applyProtection="1">
      <alignment wrapText="1"/>
      <protection locked="0"/>
    </xf>
    <xf numFmtId="3" fontId="1" fillId="10" borderId="21" xfId="0" applyNumberFormat="1" applyFont="1" applyFill="1" applyBorder="1" applyAlignment="1" applyProtection="1">
      <alignment wrapText="1"/>
      <protection locked="0"/>
    </xf>
    <xf numFmtId="3" fontId="1" fillId="8" borderId="0" xfId="0" applyNumberFormat="1" applyFont="1" applyFill="1" applyAlignment="1" applyProtection="1">
      <alignment wrapText="1"/>
      <protection locked="0"/>
    </xf>
    <xf numFmtId="0" fontId="2" fillId="10" borderId="20" xfId="0" applyFont="1" applyFill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2" fillId="11" borderId="20" xfId="0" applyFont="1" applyFill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3" fontId="1" fillId="10" borderId="20" xfId="0" applyNumberFormat="1" applyFont="1" applyFill="1" applyBorder="1" applyProtection="1">
      <protection locked="0"/>
    </xf>
    <xf numFmtId="0" fontId="2" fillId="10" borderId="20" xfId="0" applyFont="1" applyFill="1" applyBorder="1" applyAlignment="1" applyProtection="1">
      <alignment wrapText="1"/>
      <protection locked="0"/>
    </xf>
    <xf numFmtId="2" fontId="1" fillId="10" borderId="20" xfId="0" applyNumberFormat="1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3" fontId="2" fillId="11" borderId="20" xfId="0" applyNumberFormat="1" applyFont="1" applyFill="1" applyBorder="1" applyProtection="1">
      <protection locked="0"/>
    </xf>
    <xf numFmtId="1" fontId="2" fillId="11" borderId="20" xfId="0" applyNumberFormat="1" applyFont="1" applyFill="1" applyBorder="1" applyProtection="1">
      <protection locked="0"/>
    </xf>
    <xf numFmtId="0" fontId="2" fillId="0" borderId="0" xfId="0" applyFont="1"/>
    <xf numFmtId="3" fontId="7" fillId="0" borderId="0" xfId="0" applyNumberFormat="1" applyFont="1"/>
    <xf numFmtId="0" fontId="4" fillId="0" borderId="1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3" fontId="0" fillId="0" borderId="2" xfId="0" applyNumberFormat="1" applyBorder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2" fillId="4" borderId="22" xfId="0" applyNumberFormat="1" applyFont="1" applyFill="1" applyBorder="1"/>
    <xf numFmtId="165" fontId="2" fillId="5" borderId="22" xfId="0" applyNumberFormat="1" applyFont="1" applyFill="1" applyBorder="1"/>
    <xf numFmtId="165" fontId="2" fillId="6" borderId="22" xfId="0" applyNumberFormat="1" applyFont="1" applyFill="1" applyBorder="1" applyProtection="1">
      <protection locked="0"/>
    </xf>
    <xf numFmtId="165" fontId="2" fillId="7" borderId="22" xfId="0" applyNumberFormat="1" applyFont="1" applyFill="1" applyBorder="1" applyProtection="1">
      <protection locked="0"/>
    </xf>
    <xf numFmtId="165" fontId="2" fillId="8" borderId="22" xfId="0" applyNumberFormat="1" applyFont="1" applyFill="1" applyBorder="1" applyProtection="1">
      <protection locked="0"/>
    </xf>
    <xf numFmtId="165" fontId="1" fillId="4" borderId="23" xfId="0" applyNumberFormat="1" applyFont="1" applyFill="1" applyBorder="1"/>
    <xf numFmtId="165" fontId="1" fillId="5" borderId="23" xfId="0" applyNumberFormat="1" applyFont="1" applyFill="1" applyBorder="1"/>
    <xf numFmtId="165" fontId="1" fillId="6" borderId="23" xfId="0" applyNumberFormat="1" applyFont="1" applyFill="1" applyBorder="1" applyProtection="1">
      <protection locked="0"/>
    </xf>
    <xf numFmtId="165" fontId="1" fillId="7" borderId="23" xfId="0" applyNumberFormat="1" applyFont="1" applyFill="1" applyBorder="1" applyProtection="1">
      <protection locked="0"/>
    </xf>
    <xf numFmtId="165" fontId="1" fillId="8" borderId="23" xfId="0" applyNumberFormat="1" applyFont="1" applyFill="1" applyBorder="1" applyProtection="1">
      <protection locked="0"/>
    </xf>
    <xf numFmtId="0" fontId="0" fillId="0" borderId="11" xfId="0" applyBorder="1"/>
    <xf numFmtId="0" fontId="4" fillId="0" borderId="5" xfId="0" applyFont="1" applyBorder="1" applyProtection="1">
      <protection locked="0"/>
    </xf>
    <xf numFmtId="0" fontId="0" fillId="0" borderId="6" xfId="0" applyBorder="1"/>
    <xf numFmtId="3" fontId="0" fillId="0" borderId="6" xfId="0" applyNumberFormat="1" applyBorder="1" applyAlignment="1">
      <alignment horizontal="right"/>
    </xf>
    <xf numFmtId="165" fontId="1" fillId="4" borderId="8" xfId="0" applyNumberFormat="1" applyFont="1" applyFill="1" applyBorder="1"/>
    <xf numFmtId="0" fontId="4" fillId="0" borderId="1" xfId="0" applyFont="1" applyBorder="1"/>
    <xf numFmtId="0" fontId="7" fillId="0" borderId="2" xfId="0" applyFont="1" applyBorder="1"/>
    <xf numFmtId="0" fontId="2" fillId="0" borderId="2" xfId="0" applyFont="1" applyBorder="1"/>
    <xf numFmtId="3" fontId="7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11" xfId="0" applyFont="1" applyBorder="1"/>
    <xf numFmtId="0" fontId="7" fillId="0" borderId="0" xfId="0" applyFont="1"/>
    <xf numFmtId="3" fontId="0" fillId="0" borderId="13" xfId="0" applyNumberFormat="1" applyBorder="1"/>
    <xf numFmtId="0" fontId="2" fillId="0" borderId="11" xfId="0" applyFont="1" applyBorder="1" applyAlignment="1">
      <alignment horizontal="center"/>
    </xf>
    <xf numFmtId="0" fontId="2" fillId="12" borderId="0" xfId="0" applyFont="1" applyFill="1"/>
    <xf numFmtId="0" fontId="0" fillId="0" borderId="13" xfId="0" applyBorder="1"/>
    <xf numFmtId="0" fontId="0" fillId="0" borderId="11" xfId="0" applyBorder="1" applyAlignment="1">
      <alignment horizontal="center"/>
    </xf>
    <xf numFmtId="3" fontId="2" fillId="0" borderId="0" xfId="0" applyNumberFormat="1" applyFont="1"/>
    <xf numFmtId="0" fontId="2" fillId="0" borderId="5" xfId="0" applyFont="1" applyBorder="1"/>
    <xf numFmtId="3" fontId="0" fillId="0" borderId="6" xfId="0" applyNumberFormat="1" applyBorder="1"/>
    <xf numFmtId="3" fontId="7" fillId="0" borderId="6" xfId="0" applyNumberFormat="1" applyFont="1" applyBorder="1"/>
    <xf numFmtId="3" fontId="0" fillId="0" borderId="7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0" xfId="0" applyNumberFormat="1" applyFill="1"/>
    <xf numFmtId="165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abSelected="1" zoomScaleNormal="100" zoomScalePageLayoutView="70" workbookViewId="0">
      <selection activeCell="E69" sqref="E69"/>
    </sheetView>
  </sheetViews>
  <sheetFormatPr defaultColWidth="11.42578125" defaultRowHeight="12.75" x14ac:dyDescent="0.2"/>
  <cols>
    <col min="1" max="1" width="19.5703125" customWidth="1"/>
    <col min="2" max="2" width="13.85546875" customWidth="1"/>
    <col min="3" max="3" width="16.140625" customWidth="1"/>
    <col min="4" max="4" width="6.28515625" style="32" customWidth="1"/>
    <col min="5" max="5" width="11.5703125" style="129" customWidth="1"/>
    <col min="6" max="6" width="10.42578125" style="129" bestFit="1" customWidth="1"/>
    <col min="7" max="7" width="9.140625" style="129" bestFit="1" customWidth="1"/>
    <col min="8" max="8" width="9.140625" customWidth="1"/>
    <col min="9" max="10" width="7.28515625" bestFit="1" customWidth="1"/>
    <col min="11" max="11" width="11.42578125" customWidth="1"/>
    <col min="12" max="12" width="8.140625" style="129" bestFit="1" customWidth="1"/>
    <col min="13" max="15" width="7.28515625" bestFit="1" customWidth="1"/>
    <col min="16" max="16" width="8.140625" bestFit="1" customWidth="1"/>
    <col min="17" max="17" width="9.7109375" customWidth="1"/>
    <col min="18" max="18" width="9.140625" style="132" bestFit="1" customWidth="1"/>
    <col min="19" max="19" width="11.28515625" bestFit="1" customWidth="1"/>
    <col min="20" max="20" width="9.7109375" customWidth="1"/>
    <col min="21" max="21" width="11.28515625" bestFit="1" customWidth="1"/>
    <col min="22" max="22" width="9.7109375" customWidth="1"/>
    <col min="262" max="262" width="19.5703125" customWidth="1"/>
    <col min="263" max="263" width="13.85546875" customWidth="1"/>
    <col min="264" max="264" width="16.140625" customWidth="1"/>
    <col min="265" max="265" width="6.28515625" customWidth="1"/>
    <col min="266" max="266" width="13.42578125" customWidth="1"/>
    <col min="267" max="267" width="7.7109375" customWidth="1"/>
    <col min="268" max="272" width="7.140625" bestFit="1" customWidth="1"/>
    <col min="273" max="273" width="7.5703125" customWidth="1"/>
    <col min="274" max="274" width="6.140625" customWidth="1"/>
    <col min="518" max="518" width="19.5703125" customWidth="1"/>
    <col min="519" max="519" width="13.85546875" customWidth="1"/>
    <col min="520" max="520" width="16.140625" customWidth="1"/>
    <col min="521" max="521" width="6.28515625" customWidth="1"/>
    <col min="522" max="522" width="13.42578125" customWidth="1"/>
    <col min="523" max="523" width="7.7109375" customWidth="1"/>
    <col min="524" max="528" width="7.140625" bestFit="1" customWidth="1"/>
    <col min="529" max="529" width="7.5703125" customWidth="1"/>
    <col min="530" max="530" width="6.140625" customWidth="1"/>
    <col min="774" max="774" width="19.5703125" customWidth="1"/>
    <col min="775" max="775" width="13.85546875" customWidth="1"/>
    <col min="776" max="776" width="16.140625" customWidth="1"/>
    <col min="777" max="777" width="6.28515625" customWidth="1"/>
    <col min="778" max="778" width="13.42578125" customWidth="1"/>
    <col min="779" max="779" width="7.7109375" customWidth="1"/>
    <col min="780" max="784" width="7.140625" bestFit="1" customWidth="1"/>
    <col min="785" max="785" width="7.5703125" customWidth="1"/>
    <col min="786" max="786" width="6.140625" customWidth="1"/>
    <col min="1030" max="1030" width="19.5703125" customWidth="1"/>
    <col min="1031" max="1031" width="13.85546875" customWidth="1"/>
    <col min="1032" max="1032" width="16.140625" customWidth="1"/>
    <col min="1033" max="1033" width="6.28515625" customWidth="1"/>
    <col min="1034" max="1034" width="13.42578125" customWidth="1"/>
    <col min="1035" max="1035" width="7.7109375" customWidth="1"/>
    <col min="1036" max="1040" width="7.140625" bestFit="1" customWidth="1"/>
    <col min="1041" max="1041" width="7.5703125" customWidth="1"/>
    <col min="1042" max="1042" width="6.140625" customWidth="1"/>
    <col min="1286" max="1286" width="19.5703125" customWidth="1"/>
    <col min="1287" max="1287" width="13.85546875" customWidth="1"/>
    <col min="1288" max="1288" width="16.140625" customWidth="1"/>
    <col min="1289" max="1289" width="6.28515625" customWidth="1"/>
    <col min="1290" max="1290" width="13.42578125" customWidth="1"/>
    <col min="1291" max="1291" width="7.7109375" customWidth="1"/>
    <col min="1292" max="1296" width="7.140625" bestFit="1" customWidth="1"/>
    <col min="1297" max="1297" width="7.5703125" customWidth="1"/>
    <col min="1298" max="1298" width="6.140625" customWidth="1"/>
    <col min="1542" max="1542" width="19.5703125" customWidth="1"/>
    <col min="1543" max="1543" width="13.85546875" customWidth="1"/>
    <col min="1544" max="1544" width="16.140625" customWidth="1"/>
    <col min="1545" max="1545" width="6.28515625" customWidth="1"/>
    <col min="1546" max="1546" width="13.42578125" customWidth="1"/>
    <col min="1547" max="1547" width="7.7109375" customWidth="1"/>
    <col min="1548" max="1552" width="7.140625" bestFit="1" customWidth="1"/>
    <col min="1553" max="1553" width="7.5703125" customWidth="1"/>
    <col min="1554" max="1554" width="6.140625" customWidth="1"/>
    <col min="1798" max="1798" width="19.5703125" customWidth="1"/>
    <col min="1799" max="1799" width="13.85546875" customWidth="1"/>
    <col min="1800" max="1800" width="16.140625" customWidth="1"/>
    <col min="1801" max="1801" width="6.28515625" customWidth="1"/>
    <col min="1802" max="1802" width="13.42578125" customWidth="1"/>
    <col min="1803" max="1803" width="7.7109375" customWidth="1"/>
    <col min="1804" max="1808" width="7.140625" bestFit="1" customWidth="1"/>
    <col min="1809" max="1809" width="7.5703125" customWidth="1"/>
    <col min="1810" max="1810" width="6.140625" customWidth="1"/>
    <col min="2054" max="2054" width="19.5703125" customWidth="1"/>
    <col min="2055" max="2055" width="13.85546875" customWidth="1"/>
    <col min="2056" max="2056" width="16.140625" customWidth="1"/>
    <col min="2057" max="2057" width="6.28515625" customWidth="1"/>
    <col min="2058" max="2058" width="13.42578125" customWidth="1"/>
    <col min="2059" max="2059" width="7.7109375" customWidth="1"/>
    <col min="2060" max="2064" width="7.140625" bestFit="1" customWidth="1"/>
    <col min="2065" max="2065" width="7.5703125" customWidth="1"/>
    <col min="2066" max="2066" width="6.140625" customWidth="1"/>
    <col min="2310" max="2310" width="19.5703125" customWidth="1"/>
    <col min="2311" max="2311" width="13.85546875" customWidth="1"/>
    <col min="2312" max="2312" width="16.140625" customWidth="1"/>
    <col min="2313" max="2313" width="6.28515625" customWidth="1"/>
    <col min="2314" max="2314" width="13.42578125" customWidth="1"/>
    <col min="2315" max="2315" width="7.7109375" customWidth="1"/>
    <col min="2316" max="2320" width="7.140625" bestFit="1" customWidth="1"/>
    <col min="2321" max="2321" width="7.5703125" customWidth="1"/>
    <col min="2322" max="2322" width="6.140625" customWidth="1"/>
    <col min="2566" max="2566" width="19.5703125" customWidth="1"/>
    <col min="2567" max="2567" width="13.85546875" customWidth="1"/>
    <col min="2568" max="2568" width="16.140625" customWidth="1"/>
    <col min="2569" max="2569" width="6.28515625" customWidth="1"/>
    <col min="2570" max="2570" width="13.42578125" customWidth="1"/>
    <col min="2571" max="2571" width="7.7109375" customWidth="1"/>
    <col min="2572" max="2576" width="7.140625" bestFit="1" customWidth="1"/>
    <col min="2577" max="2577" width="7.5703125" customWidth="1"/>
    <col min="2578" max="2578" width="6.140625" customWidth="1"/>
    <col min="2822" max="2822" width="19.5703125" customWidth="1"/>
    <col min="2823" max="2823" width="13.85546875" customWidth="1"/>
    <col min="2824" max="2824" width="16.140625" customWidth="1"/>
    <col min="2825" max="2825" width="6.28515625" customWidth="1"/>
    <col min="2826" max="2826" width="13.42578125" customWidth="1"/>
    <col min="2827" max="2827" width="7.7109375" customWidth="1"/>
    <col min="2828" max="2832" width="7.140625" bestFit="1" customWidth="1"/>
    <col min="2833" max="2833" width="7.5703125" customWidth="1"/>
    <col min="2834" max="2834" width="6.140625" customWidth="1"/>
    <col min="3078" max="3078" width="19.5703125" customWidth="1"/>
    <col min="3079" max="3079" width="13.85546875" customWidth="1"/>
    <col min="3080" max="3080" width="16.140625" customWidth="1"/>
    <col min="3081" max="3081" width="6.28515625" customWidth="1"/>
    <col min="3082" max="3082" width="13.42578125" customWidth="1"/>
    <col min="3083" max="3083" width="7.7109375" customWidth="1"/>
    <col min="3084" max="3088" width="7.140625" bestFit="1" customWidth="1"/>
    <col min="3089" max="3089" width="7.5703125" customWidth="1"/>
    <col min="3090" max="3090" width="6.140625" customWidth="1"/>
    <col min="3334" max="3334" width="19.5703125" customWidth="1"/>
    <col min="3335" max="3335" width="13.85546875" customWidth="1"/>
    <col min="3336" max="3336" width="16.140625" customWidth="1"/>
    <col min="3337" max="3337" width="6.28515625" customWidth="1"/>
    <col min="3338" max="3338" width="13.42578125" customWidth="1"/>
    <col min="3339" max="3339" width="7.7109375" customWidth="1"/>
    <col min="3340" max="3344" width="7.140625" bestFit="1" customWidth="1"/>
    <col min="3345" max="3345" width="7.5703125" customWidth="1"/>
    <col min="3346" max="3346" width="6.140625" customWidth="1"/>
    <col min="3590" max="3590" width="19.5703125" customWidth="1"/>
    <col min="3591" max="3591" width="13.85546875" customWidth="1"/>
    <col min="3592" max="3592" width="16.140625" customWidth="1"/>
    <col min="3593" max="3593" width="6.28515625" customWidth="1"/>
    <col min="3594" max="3594" width="13.42578125" customWidth="1"/>
    <col min="3595" max="3595" width="7.7109375" customWidth="1"/>
    <col min="3596" max="3600" width="7.140625" bestFit="1" customWidth="1"/>
    <col min="3601" max="3601" width="7.5703125" customWidth="1"/>
    <col min="3602" max="3602" width="6.140625" customWidth="1"/>
    <col min="3846" max="3846" width="19.5703125" customWidth="1"/>
    <col min="3847" max="3847" width="13.85546875" customWidth="1"/>
    <col min="3848" max="3848" width="16.140625" customWidth="1"/>
    <col min="3849" max="3849" width="6.28515625" customWidth="1"/>
    <col min="3850" max="3850" width="13.42578125" customWidth="1"/>
    <col min="3851" max="3851" width="7.7109375" customWidth="1"/>
    <col min="3852" max="3856" width="7.140625" bestFit="1" customWidth="1"/>
    <col min="3857" max="3857" width="7.5703125" customWidth="1"/>
    <col min="3858" max="3858" width="6.140625" customWidth="1"/>
    <col min="4102" max="4102" width="19.5703125" customWidth="1"/>
    <col min="4103" max="4103" width="13.85546875" customWidth="1"/>
    <col min="4104" max="4104" width="16.140625" customWidth="1"/>
    <col min="4105" max="4105" width="6.28515625" customWidth="1"/>
    <col min="4106" max="4106" width="13.42578125" customWidth="1"/>
    <col min="4107" max="4107" width="7.7109375" customWidth="1"/>
    <col min="4108" max="4112" width="7.140625" bestFit="1" customWidth="1"/>
    <col min="4113" max="4113" width="7.5703125" customWidth="1"/>
    <col min="4114" max="4114" width="6.140625" customWidth="1"/>
    <col min="4358" max="4358" width="19.5703125" customWidth="1"/>
    <col min="4359" max="4359" width="13.85546875" customWidth="1"/>
    <col min="4360" max="4360" width="16.140625" customWidth="1"/>
    <col min="4361" max="4361" width="6.28515625" customWidth="1"/>
    <col min="4362" max="4362" width="13.42578125" customWidth="1"/>
    <col min="4363" max="4363" width="7.7109375" customWidth="1"/>
    <col min="4364" max="4368" width="7.140625" bestFit="1" customWidth="1"/>
    <col min="4369" max="4369" width="7.5703125" customWidth="1"/>
    <col min="4370" max="4370" width="6.140625" customWidth="1"/>
    <col min="4614" max="4614" width="19.5703125" customWidth="1"/>
    <col min="4615" max="4615" width="13.85546875" customWidth="1"/>
    <col min="4616" max="4616" width="16.140625" customWidth="1"/>
    <col min="4617" max="4617" width="6.28515625" customWidth="1"/>
    <col min="4618" max="4618" width="13.42578125" customWidth="1"/>
    <col min="4619" max="4619" width="7.7109375" customWidth="1"/>
    <col min="4620" max="4624" width="7.140625" bestFit="1" customWidth="1"/>
    <col min="4625" max="4625" width="7.5703125" customWidth="1"/>
    <col min="4626" max="4626" width="6.140625" customWidth="1"/>
    <col min="4870" max="4870" width="19.5703125" customWidth="1"/>
    <col min="4871" max="4871" width="13.85546875" customWidth="1"/>
    <col min="4872" max="4872" width="16.140625" customWidth="1"/>
    <col min="4873" max="4873" width="6.28515625" customWidth="1"/>
    <col min="4874" max="4874" width="13.42578125" customWidth="1"/>
    <col min="4875" max="4875" width="7.7109375" customWidth="1"/>
    <col min="4876" max="4880" width="7.140625" bestFit="1" customWidth="1"/>
    <col min="4881" max="4881" width="7.5703125" customWidth="1"/>
    <col min="4882" max="4882" width="6.140625" customWidth="1"/>
    <col min="5126" max="5126" width="19.5703125" customWidth="1"/>
    <col min="5127" max="5127" width="13.85546875" customWidth="1"/>
    <col min="5128" max="5128" width="16.140625" customWidth="1"/>
    <col min="5129" max="5129" width="6.28515625" customWidth="1"/>
    <col min="5130" max="5130" width="13.42578125" customWidth="1"/>
    <col min="5131" max="5131" width="7.7109375" customWidth="1"/>
    <col min="5132" max="5136" width="7.140625" bestFit="1" customWidth="1"/>
    <col min="5137" max="5137" width="7.5703125" customWidth="1"/>
    <col min="5138" max="5138" width="6.140625" customWidth="1"/>
    <col min="5382" max="5382" width="19.5703125" customWidth="1"/>
    <col min="5383" max="5383" width="13.85546875" customWidth="1"/>
    <col min="5384" max="5384" width="16.140625" customWidth="1"/>
    <col min="5385" max="5385" width="6.28515625" customWidth="1"/>
    <col min="5386" max="5386" width="13.42578125" customWidth="1"/>
    <col min="5387" max="5387" width="7.7109375" customWidth="1"/>
    <col min="5388" max="5392" width="7.140625" bestFit="1" customWidth="1"/>
    <col min="5393" max="5393" width="7.5703125" customWidth="1"/>
    <col min="5394" max="5394" width="6.140625" customWidth="1"/>
    <col min="5638" max="5638" width="19.5703125" customWidth="1"/>
    <col min="5639" max="5639" width="13.85546875" customWidth="1"/>
    <col min="5640" max="5640" width="16.140625" customWidth="1"/>
    <col min="5641" max="5641" width="6.28515625" customWidth="1"/>
    <col min="5642" max="5642" width="13.42578125" customWidth="1"/>
    <col min="5643" max="5643" width="7.7109375" customWidth="1"/>
    <col min="5644" max="5648" width="7.140625" bestFit="1" customWidth="1"/>
    <col min="5649" max="5649" width="7.5703125" customWidth="1"/>
    <col min="5650" max="5650" width="6.140625" customWidth="1"/>
    <col min="5894" max="5894" width="19.5703125" customWidth="1"/>
    <col min="5895" max="5895" width="13.85546875" customWidth="1"/>
    <col min="5896" max="5896" width="16.140625" customWidth="1"/>
    <col min="5897" max="5897" width="6.28515625" customWidth="1"/>
    <col min="5898" max="5898" width="13.42578125" customWidth="1"/>
    <col min="5899" max="5899" width="7.7109375" customWidth="1"/>
    <col min="5900" max="5904" width="7.140625" bestFit="1" customWidth="1"/>
    <col min="5905" max="5905" width="7.5703125" customWidth="1"/>
    <col min="5906" max="5906" width="6.140625" customWidth="1"/>
    <col min="6150" max="6150" width="19.5703125" customWidth="1"/>
    <col min="6151" max="6151" width="13.85546875" customWidth="1"/>
    <col min="6152" max="6152" width="16.140625" customWidth="1"/>
    <col min="6153" max="6153" width="6.28515625" customWidth="1"/>
    <col min="6154" max="6154" width="13.42578125" customWidth="1"/>
    <col min="6155" max="6155" width="7.7109375" customWidth="1"/>
    <col min="6156" max="6160" width="7.140625" bestFit="1" customWidth="1"/>
    <col min="6161" max="6161" width="7.5703125" customWidth="1"/>
    <col min="6162" max="6162" width="6.140625" customWidth="1"/>
    <col min="6406" max="6406" width="19.5703125" customWidth="1"/>
    <col min="6407" max="6407" width="13.85546875" customWidth="1"/>
    <col min="6408" max="6408" width="16.140625" customWidth="1"/>
    <col min="6409" max="6409" width="6.28515625" customWidth="1"/>
    <col min="6410" max="6410" width="13.42578125" customWidth="1"/>
    <col min="6411" max="6411" width="7.7109375" customWidth="1"/>
    <col min="6412" max="6416" width="7.140625" bestFit="1" customWidth="1"/>
    <col min="6417" max="6417" width="7.5703125" customWidth="1"/>
    <col min="6418" max="6418" width="6.140625" customWidth="1"/>
    <col min="6662" max="6662" width="19.5703125" customWidth="1"/>
    <col min="6663" max="6663" width="13.85546875" customWidth="1"/>
    <col min="6664" max="6664" width="16.140625" customWidth="1"/>
    <col min="6665" max="6665" width="6.28515625" customWidth="1"/>
    <col min="6666" max="6666" width="13.42578125" customWidth="1"/>
    <col min="6667" max="6667" width="7.7109375" customWidth="1"/>
    <col min="6668" max="6672" width="7.140625" bestFit="1" customWidth="1"/>
    <col min="6673" max="6673" width="7.5703125" customWidth="1"/>
    <col min="6674" max="6674" width="6.140625" customWidth="1"/>
    <col min="6918" max="6918" width="19.5703125" customWidth="1"/>
    <col min="6919" max="6919" width="13.85546875" customWidth="1"/>
    <col min="6920" max="6920" width="16.140625" customWidth="1"/>
    <col min="6921" max="6921" width="6.28515625" customWidth="1"/>
    <col min="6922" max="6922" width="13.42578125" customWidth="1"/>
    <col min="6923" max="6923" width="7.7109375" customWidth="1"/>
    <col min="6924" max="6928" width="7.140625" bestFit="1" customWidth="1"/>
    <col min="6929" max="6929" width="7.5703125" customWidth="1"/>
    <col min="6930" max="6930" width="6.140625" customWidth="1"/>
    <col min="7174" max="7174" width="19.5703125" customWidth="1"/>
    <col min="7175" max="7175" width="13.85546875" customWidth="1"/>
    <col min="7176" max="7176" width="16.140625" customWidth="1"/>
    <col min="7177" max="7177" width="6.28515625" customWidth="1"/>
    <col min="7178" max="7178" width="13.42578125" customWidth="1"/>
    <col min="7179" max="7179" width="7.7109375" customWidth="1"/>
    <col min="7180" max="7184" width="7.140625" bestFit="1" customWidth="1"/>
    <col min="7185" max="7185" width="7.5703125" customWidth="1"/>
    <col min="7186" max="7186" width="6.140625" customWidth="1"/>
    <col min="7430" max="7430" width="19.5703125" customWidth="1"/>
    <col min="7431" max="7431" width="13.85546875" customWidth="1"/>
    <col min="7432" max="7432" width="16.140625" customWidth="1"/>
    <col min="7433" max="7433" width="6.28515625" customWidth="1"/>
    <col min="7434" max="7434" width="13.42578125" customWidth="1"/>
    <col min="7435" max="7435" width="7.7109375" customWidth="1"/>
    <col min="7436" max="7440" width="7.140625" bestFit="1" customWidth="1"/>
    <col min="7441" max="7441" width="7.5703125" customWidth="1"/>
    <col min="7442" max="7442" width="6.140625" customWidth="1"/>
    <col min="7686" max="7686" width="19.5703125" customWidth="1"/>
    <col min="7687" max="7687" width="13.85546875" customWidth="1"/>
    <col min="7688" max="7688" width="16.140625" customWidth="1"/>
    <col min="7689" max="7689" width="6.28515625" customWidth="1"/>
    <col min="7690" max="7690" width="13.42578125" customWidth="1"/>
    <col min="7691" max="7691" width="7.7109375" customWidth="1"/>
    <col min="7692" max="7696" width="7.140625" bestFit="1" customWidth="1"/>
    <col min="7697" max="7697" width="7.5703125" customWidth="1"/>
    <col min="7698" max="7698" width="6.140625" customWidth="1"/>
    <col min="7942" max="7942" width="19.5703125" customWidth="1"/>
    <col min="7943" max="7943" width="13.85546875" customWidth="1"/>
    <col min="7944" max="7944" width="16.140625" customWidth="1"/>
    <col min="7945" max="7945" width="6.28515625" customWidth="1"/>
    <col min="7946" max="7946" width="13.42578125" customWidth="1"/>
    <col min="7947" max="7947" width="7.7109375" customWidth="1"/>
    <col min="7948" max="7952" width="7.140625" bestFit="1" customWidth="1"/>
    <col min="7953" max="7953" width="7.5703125" customWidth="1"/>
    <col min="7954" max="7954" width="6.140625" customWidth="1"/>
    <col min="8198" max="8198" width="19.5703125" customWidth="1"/>
    <col min="8199" max="8199" width="13.85546875" customWidth="1"/>
    <col min="8200" max="8200" width="16.140625" customWidth="1"/>
    <col min="8201" max="8201" width="6.28515625" customWidth="1"/>
    <col min="8202" max="8202" width="13.42578125" customWidth="1"/>
    <col min="8203" max="8203" width="7.7109375" customWidth="1"/>
    <col min="8204" max="8208" width="7.140625" bestFit="1" customWidth="1"/>
    <col min="8209" max="8209" width="7.5703125" customWidth="1"/>
    <col min="8210" max="8210" width="6.140625" customWidth="1"/>
    <col min="8454" max="8454" width="19.5703125" customWidth="1"/>
    <col min="8455" max="8455" width="13.85546875" customWidth="1"/>
    <col min="8456" max="8456" width="16.140625" customWidth="1"/>
    <col min="8457" max="8457" width="6.28515625" customWidth="1"/>
    <col min="8458" max="8458" width="13.42578125" customWidth="1"/>
    <col min="8459" max="8459" width="7.7109375" customWidth="1"/>
    <col min="8460" max="8464" width="7.140625" bestFit="1" customWidth="1"/>
    <col min="8465" max="8465" width="7.5703125" customWidth="1"/>
    <col min="8466" max="8466" width="6.140625" customWidth="1"/>
    <col min="8710" max="8710" width="19.5703125" customWidth="1"/>
    <col min="8711" max="8711" width="13.85546875" customWidth="1"/>
    <col min="8712" max="8712" width="16.140625" customWidth="1"/>
    <col min="8713" max="8713" width="6.28515625" customWidth="1"/>
    <col min="8714" max="8714" width="13.42578125" customWidth="1"/>
    <col min="8715" max="8715" width="7.7109375" customWidth="1"/>
    <col min="8716" max="8720" width="7.140625" bestFit="1" customWidth="1"/>
    <col min="8721" max="8721" width="7.5703125" customWidth="1"/>
    <col min="8722" max="8722" width="6.140625" customWidth="1"/>
    <col min="8966" max="8966" width="19.5703125" customWidth="1"/>
    <col min="8967" max="8967" width="13.85546875" customWidth="1"/>
    <col min="8968" max="8968" width="16.140625" customWidth="1"/>
    <col min="8969" max="8969" width="6.28515625" customWidth="1"/>
    <col min="8970" max="8970" width="13.42578125" customWidth="1"/>
    <col min="8971" max="8971" width="7.7109375" customWidth="1"/>
    <col min="8972" max="8976" width="7.140625" bestFit="1" customWidth="1"/>
    <col min="8977" max="8977" width="7.5703125" customWidth="1"/>
    <col min="8978" max="8978" width="6.140625" customWidth="1"/>
    <col min="9222" max="9222" width="19.5703125" customWidth="1"/>
    <col min="9223" max="9223" width="13.85546875" customWidth="1"/>
    <col min="9224" max="9224" width="16.140625" customWidth="1"/>
    <col min="9225" max="9225" width="6.28515625" customWidth="1"/>
    <col min="9226" max="9226" width="13.42578125" customWidth="1"/>
    <col min="9227" max="9227" width="7.7109375" customWidth="1"/>
    <col min="9228" max="9232" width="7.140625" bestFit="1" customWidth="1"/>
    <col min="9233" max="9233" width="7.5703125" customWidth="1"/>
    <col min="9234" max="9234" width="6.140625" customWidth="1"/>
    <col min="9478" max="9478" width="19.5703125" customWidth="1"/>
    <col min="9479" max="9479" width="13.85546875" customWidth="1"/>
    <col min="9480" max="9480" width="16.140625" customWidth="1"/>
    <col min="9481" max="9481" width="6.28515625" customWidth="1"/>
    <col min="9482" max="9482" width="13.42578125" customWidth="1"/>
    <col min="9483" max="9483" width="7.7109375" customWidth="1"/>
    <col min="9484" max="9488" width="7.140625" bestFit="1" customWidth="1"/>
    <col min="9489" max="9489" width="7.5703125" customWidth="1"/>
    <col min="9490" max="9490" width="6.140625" customWidth="1"/>
    <col min="9734" max="9734" width="19.5703125" customWidth="1"/>
    <col min="9735" max="9735" width="13.85546875" customWidth="1"/>
    <col min="9736" max="9736" width="16.140625" customWidth="1"/>
    <col min="9737" max="9737" width="6.28515625" customWidth="1"/>
    <col min="9738" max="9738" width="13.42578125" customWidth="1"/>
    <col min="9739" max="9739" width="7.7109375" customWidth="1"/>
    <col min="9740" max="9744" width="7.140625" bestFit="1" customWidth="1"/>
    <col min="9745" max="9745" width="7.5703125" customWidth="1"/>
    <col min="9746" max="9746" width="6.140625" customWidth="1"/>
    <col min="9990" max="9990" width="19.5703125" customWidth="1"/>
    <col min="9991" max="9991" width="13.85546875" customWidth="1"/>
    <col min="9992" max="9992" width="16.140625" customWidth="1"/>
    <col min="9993" max="9993" width="6.28515625" customWidth="1"/>
    <col min="9994" max="9994" width="13.42578125" customWidth="1"/>
    <col min="9995" max="9995" width="7.7109375" customWidth="1"/>
    <col min="9996" max="10000" width="7.140625" bestFit="1" customWidth="1"/>
    <col min="10001" max="10001" width="7.5703125" customWidth="1"/>
    <col min="10002" max="10002" width="6.140625" customWidth="1"/>
    <col min="10246" max="10246" width="19.5703125" customWidth="1"/>
    <col min="10247" max="10247" width="13.85546875" customWidth="1"/>
    <col min="10248" max="10248" width="16.140625" customWidth="1"/>
    <col min="10249" max="10249" width="6.28515625" customWidth="1"/>
    <col min="10250" max="10250" width="13.42578125" customWidth="1"/>
    <col min="10251" max="10251" width="7.7109375" customWidth="1"/>
    <col min="10252" max="10256" width="7.140625" bestFit="1" customWidth="1"/>
    <col min="10257" max="10257" width="7.5703125" customWidth="1"/>
    <col min="10258" max="10258" width="6.140625" customWidth="1"/>
    <col min="10502" max="10502" width="19.5703125" customWidth="1"/>
    <col min="10503" max="10503" width="13.85546875" customWidth="1"/>
    <col min="10504" max="10504" width="16.140625" customWidth="1"/>
    <col min="10505" max="10505" width="6.28515625" customWidth="1"/>
    <col min="10506" max="10506" width="13.42578125" customWidth="1"/>
    <col min="10507" max="10507" width="7.7109375" customWidth="1"/>
    <col min="10508" max="10512" width="7.140625" bestFit="1" customWidth="1"/>
    <col min="10513" max="10513" width="7.5703125" customWidth="1"/>
    <col min="10514" max="10514" width="6.140625" customWidth="1"/>
    <col min="10758" max="10758" width="19.5703125" customWidth="1"/>
    <col min="10759" max="10759" width="13.85546875" customWidth="1"/>
    <col min="10760" max="10760" width="16.140625" customWidth="1"/>
    <col min="10761" max="10761" width="6.28515625" customWidth="1"/>
    <col min="10762" max="10762" width="13.42578125" customWidth="1"/>
    <col min="10763" max="10763" width="7.7109375" customWidth="1"/>
    <col min="10764" max="10768" width="7.140625" bestFit="1" customWidth="1"/>
    <col min="10769" max="10769" width="7.5703125" customWidth="1"/>
    <col min="10770" max="10770" width="6.140625" customWidth="1"/>
    <col min="11014" max="11014" width="19.5703125" customWidth="1"/>
    <col min="11015" max="11015" width="13.85546875" customWidth="1"/>
    <col min="11016" max="11016" width="16.140625" customWidth="1"/>
    <col min="11017" max="11017" width="6.28515625" customWidth="1"/>
    <col min="11018" max="11018" width="13.42578125" customWidth="1"/>
    <col min="11019" max="11019" width="7.7109375" customWidth="1"/>
    <col min="11020" max="11024" width="7.140625" bestFit="1" customWidth="1"/>
    <col min="11025" max="11025" width="7.5703125" customWidth="1"/>
    <col min="11026" max="11026" width="6.140625" customWidth="1"/>
    <col min="11270" max="11270" width="19.5703125" customWidth="1"/>
    <col min="11271" max="11271" width="13.85546875" customWidth="1"/>
    <col min="11272" max="11272" width="16.140625" customWidth="1"/>
    <col min="11273" max="11273" width="6.28515625" customWidth="1"/>
    <col min="11274" max="11274" width="13.42578125" customWidth="1"/>
    <col min="11275" max="11275" width="7.7109375" customWidth="1"/>
    <col min="11276" max="11280" width="7.140625" bestFit="1" customWidth="1"/>
    <col min="11281" max="11281" width="7.5703125" customWidth="1"/>
    <col min="11282" max="11282" width="6.140625" customWidth="1"/>
    <col min="11526" max="11526" width="19.5703125" customWidth="1"/>
    <col min="11527" max="11527" width="13.85546875" customWidth="1"/>
    <col min="11528" max="11528" width="16.140625" customWidth="1"/>
    <col min="11529" max="11529" width="6.28515625" customWidth="1"/>
    <col min="11530" max="11530" width="13.42578125" customWidth="1"/>
    <col min="11531" max="11531" width="7.7109375" customWidth="1"/>
    <col min="11532" max="11536" width="7.140625" bestFit="1" customWidth="1"/>
    <col min="11537" max="11537" width="7.5703125" customWidth="1"/>
    <col min="11538" max="11538" width="6.140625" customWidth="1"/>
    <col min="11782" max="11782" width="19.5703125" customWidth="1"/>
    <col min="11783" max="11783" width="13.85546875" customWidth="1"/>
    <col min="11784" max="11784" width="16.140625" customWidth="1"/>
    <col min="11785" max="11785" width="6.28515625" customWidth="1"/>
    <col min="11786" max="11786" width="13.42578125" customWidth="1"/>
    <col min="11787" max="11787" width="7.7109375" customWidth="1"/>
    <col min="11788" max="11792" width="7.140625" bestFit="1" customWidth="1"/>
    <col min="11793" max="11793" width="7.5703125" customWidth="1"/>
    <col min="11794" max="11794" width="6.140625" customWidth="1"/>
    <col min="12038" max="12038" width="19.5703125" customWidth="1"/>
    <col min="12039" max="12039" width="13.85546875" customWidth="1"/>
    <col min="12040" max="12040" width="16.140625" customWidth="1"/>
    <col min="12041" max="12041" width="6.28515625" customWidth="1"/>
    <col min="12042" max="12042" width="13.42578125" customWidth="1"/>
    <col min="12043" max="12043" width="7.7109375" customWidth="1"/>
    <col min="12044" max="12048" width="7.140625" bestFit="1" customWidth="1"/>
    <col min="12049" max="12049" width="7.5703125" customWidth="1"/>
    <col min="12050" max="12050" width="6.140625" customWidth="1"/>
    <col min="12294" max="12294" width="19.5703125" customWidth="1"/>
    <col min="12295" max="12295" width="13.85546875" customWidth="1"/>
    <col min="12296" max="12296" width="16.140625" customWidth="1"/>
    <col min="12297" max="12297" width="6.28515625" customWidth="1"/>
    <col min="12298" max="12298" width="13.42578125" customWidth="1"/>
    <col min="12299" max="12299" width="7.7109375" customWidth="1"/>
    <col min="12300" max="12304" width="7.140625" bestFit="1" customWidth="1"/>
    <col min="12305" max="12305" width="7.5703125" customWidth="1"/>
    <col min="12306" max="12306" width="6.140625" customWidth="1"/>
    <col min="12550" max="12550" width="19.5703125" customWidth="1"/>
    <col min="12551" max="12551" width="13.85546875" customWidth="1"/>
    <col min="12552" max="12552" width="16.140625" customWidth="1"/>
    <col min="12553" max="12553" width="6.28515625" customWidth="1"/>
    <col min="12554" max="12554" width="13.42578125" customWidth="1"/>
    <col min="12555" max="12555" width="7.7109375" customWidth="1"/>
    <col min="12556" max="12560" width="7.140625" bestFit="1" customWidth="1"/>
    <col min="12561" max="12561" width="7.5703125" customWidth="1"/>
    <col min="12562" max="12562" width="6.140625" customWidth="1"/>
    <col min="12806" max="12806" width="19.5703125" customWidth="1"/>
    <col min="12807" max="12807" width="13.85546875" customWidth="1"/>
    <col min="12808" max="12808" width="16.140625" customWidth="1"/>
    <col min="12809" max="12809" width="6.28515625" customWidth="1"/>
    <col min="12810" max="12810" width="13.42578125" customWidth="1"/>
    <col min="12811" max="12811" width="7.7109375" customWidth="1"/>
    <col min="12812" max="12816" width="7.140625" bestFit="1" customWidth="1"/>
    <col min="12817" max="12817" width="7.5703125" customWidth="1"/>
    <col min="12818" max="12818" width="6.140625" customWidth="1"/>
    <col min="13062" max="13062" width="19.5703125" customWidth="1"/>
    <col min="13063" max="13063" width="13.85546875" customWidth="1"/>
    <col min="13064" max="13064" width="16.140625" customWidth="1"/>
    <col min="13065" max="13065" width="6.28515625" customWidth="1"/>
    <col min="13066" max="13066" width="13.42578125" customWidth="1"/>
    <col min="13067" max="13067" width="7.7109375" customWidth="1"/>
    <col min="13068" max="13072" width="7.140625" bestFit="1" customWidth="1"/>
    <col min="13073" max="13073" width="7.5703125" customWidth="1"/>
    <col min="13074" max="13074" width="6.140625" customWidth="1"/>
    <col min="13318" max="13318" width="19.5703125" customWidth="1"/>
    <col min="13319" max="13319" width="13.85546875" customWidth="1"/>
    <col min="13320" max="13320" width="16.140625" customWidth="1"/>
    <col min="13321" max="13321" width="6.28515625" customWidth="1"/>
    <col min="13322" max="13322" width="13.42578125" customWidth="1"/>
    <col min="13323" max="13323" width="7.7109375" customWidth="1"/>
    <col min="13324" max="13328" width="7.140625" bestFit="1" customWidth="1"/>
    <col min="13329" max="13329" width="7.5703125" customWidth="1"/>
    <col min="13330" max="13330" width="6.140625" customWidth="1"/>
    <col min="13574" max="13574" width="19.5703125" customWidth="1"/>
    <col min="13575" max="13575" width="13.85546875" customWidth="1"/>
    <col min="13576" max="13576" width="16.140625" customWidth="1"/>
    <col min="13577" max="13577" width="6.28515625" customWidth="1"/>
    <col min="13578" max="13578" width="13.42578125" customWidth="1"/>
    <col min="13579" max="13579" width="7.7109375" customWidth="1"/>
    <col min="13580" max="13584" width="7.140625" bestFit="1" customWidth="1"/>
    <col min="13585" max="13585" width="7.5703125" customWidth="1"/>
    <col min="13586" max="13586" width="6.140625" customWidth="1"/>
    <col min="13830" max="13830" width="19.5703125" customWidth="1"/>
    <col min="13831" max="13831" width="13.85546875" customWidth="1"/>
    <col min="13832" max="13832" width="16.140625" customWidth="1"/>
    <col min="13833" max="13833" width="6.28515625" customWidth="1"/>
    <col min="13834" max="13834" width="13.42578125" customWidth="1"/>
    <col min="13835" max="13835" width="7.7109375" customWidth="1"/>
    <col min="13836" max="13840" width="7.140625" bestFit="1" customWidth="1"/>
    <col min="13841" max="13841" width="7.5703125" customWidth="1"/>
    <col min="13842" max="13842" width="6.140625" customWidth="1"/>
    <col min="14086" max="14086" width="19.5703125" customWidth="1"/>
    <col min="14087" max="14087" width="13.85546875" customWidth="1"/>
    <col min="14088" max="14088" width="16.140625" customWidth="1"/>
    <col min="14089" max="14089" width="6.28515625" customWidth="1"/>
    <col min="14090" max="14090" width="13.42578125" customWidth="1"/>
    <col min="14091" max="14091" width="7.7109375" customWidth="1"/>
    <col min="14092" max="14096" width="7.140625" bestFit="1" customWidth="1"/>
    <col min="14097" max="14097" width="7.5703125" customWidth="1"/>
    <col min="14098" max="14098" width="6.140625" customWidth="1"/>
    <col min="14342" max="14342" width="19.5703125" customWidth="1"/>
    <col min="14343" max="14343" width="13.85546875" customWidth="1"/>
    <col min="14344" max="14344" width="16.140625" customWidth="1"/>
    <col min="14345" max="14345" width="6.28515625" customWidth="1"/>
    <col min="14346" max="14346" width="13.42578125" customWidth="1"/>
    <col min="14347" max="14347" width="7.7109375" customWidth="1"/>
    <col min="14348" max="14352" width="7.140625" bestFit="1" customWidth="1"/>
    <col min="14353" max="14353" width="7.5703125" customWidth="1"/>
    <col min="14354" max="14354" width="6.140625" customWidth="1"/>
    <col min="14598" max="14598" width="19.5703125" customWidth="1"/>
    <col min="14599" max="14599" width="13.85546875" customWidth="1"/>
    <col min="14600" max="14600" width="16.140625" customWidth="1"/>
    <col min="14601" max="14601" width="6.28515625" customWidth="1"/>
    <col min="14602" max="14602" width="13.42578125" customWidth="1"/>
    <col min="14603" max="14603" width="7.7109375" customWidth="1"/>
    <col min="14604" max="14608" width="7.140625" bestFit="1" customWidth="1"/>
    <col min="14609" max="14609" width="7.5703125" customWidth="1"/>
    <col min="14610" max="14610" width="6.140625" customWidth="1"/>
    <col min="14854" max="14854" width="19.5703125" customWidth="1"/>
    <col min="14855" max="14855" width="13.85546875" customWidth="1"/>
    <col min="14856" max="14856" width="16.140625" customWidth="1"/>
    <col min="14857" max="14857" width="6.28515625" customWidth="1"/>
    <col min="14858" max="14858" width="13.42578125" customWidth="1"/>
    <col min="14859" max="14859" width="7.7109375" customWidth="1"/>
    <col min="14860" max="14864" width="7.140625" bestFit="1" customWidth="1"/>
    <col min="14865" max="14865" width="7.5703125" customWidth="1"/>
    <col min="14866" max="14866" width="6.140625" customWidth="1"/>
    <col min="15110" max="15110" width="19.5703125" customWidth="1"/>
    <col min="15111" max="15111" width="13.85546875" customWidth="1"/>
    <col min="15112" max="15112" width="16.140625" customWidth="1"/>
    <col min="15113" max="15113" width="6.28515625" customWidth="1"/>
    <col min="15114" max="15114" width="13.42578125" customWidth="1"/>
    <col min="15115" max="15115" width="7.7109375" customWidth="1"/>
    <col min="15116" max="15120" width="7.140625" bestFit="1" customWidth="1"/>
    <col min="15121" max="15121" width="7.5703125" customWidth="1"/>
    <col min="15122" max="15122" width="6.140625" customWidth="1"/>
    <col min="15366" max="15366" width="19.5703125" customWidth="1"/>
    <col min="15367" max="15367" width="13.85546875" customWidth="1"/>
    <col min="15368" max="15368" width="16.140625" customWidth="1"/>
    <col min="15369" max="15369" width="6.28515625" customWidth="1"/>
    <col min="15370" max="15370" width="13.42578125" customWidth="1"/>
    <col min="15371" max="15371" width="7.7109375" customWidth="1"/>
    <col min="15372" max="15376" width="7.140625" bestFit="1" customWidth="1"/>
    <col min="15377" max="15377" width="7.5703125" customWidth="1"/>
    <col min="15378" max="15378" width="6.140625" customWidth="1"/>
    <col min="15622" max="15622" width="19.5703125" customWidth="1"/>
    <col min="15623" max="15623" width="13.85546875" customWidth="1"/>
    <col min="15624" max="15624" width="16.140625" customWidth="1"/>
    <col min="15625" max="15625" width="6.28515625" customWidth="1"/>
    <col min="15626" max="15626" width="13.42578125" customWidth="1"/>
    <col min="15627" max="15627" width="7.7109375" customWidth="1"/>
    <col min="15628" max="15632" width="7.140625" bestFit="1" customWidth="1"/>
    <col min="15633" max="15633" width="7.5703125" customWidth="1"/>
    <col min="15634" max="15634" width="6.140625" customWidth="1"/>
    <col min="15878" max="15878" width="19.5703125" customWidth="1"/>
    <col min="15879" max="15879" width="13.85546875" customWidth="1"/>
    <col min="15880" max="15880" width="16.140625" customWidth="1"/>
    <col min="15881" max="15881" width="6.28515625" customWidth="1"/>
    <col min="15882" max="15882" width="13.42578125" customWidth="1"/>
    <col min="15883" max="15883" width="7.7109375" customWidth="1"/>
    <col min="15884" max="15888" width="7.140625" bestFit="1" customWidth="1"/>
    <col min="15889" max="15889" width="7.5703125" customWidth="1"/>
    <col min="15890" max="15890" width="6.140625" customWidth="1"/>
    <col min="16134" max="16134" width="19.5703125" customWidth="1"/>
    <col min="16135" max="16135" width="13.85546875" customWidth="1"/>
    <col min="16136" max="16136" width="16.140625" customWidth="1"/>
    <col min="16137" max="16137" width="6.28515625" customWidth="1"/>
    <col min="16138" max="16138" width="13.42578125" customWidth="1"/>
    <col min="16139" max="16139" width="7.7109375" customWidth="1"/>
    <col min="16140" max="16144" width="7.140625" bestFit="1" customWidth="1"/>
    <col min="16145" max="16145" width="7.5703125" customWidth="1"/>
    <col min="16146" max="16146" width="6.140625" customWidth="1"/>
  </cols>
  <sheetData>
    <row r="1" spans="1:24" s="11" customFormat="1" ht="38.25" x14ac:dyDescent="0.2">
      <c r="A1" s="1" t="s">
        <v>0</v>
      </c>
      <c r="B1" s="2"/>
      <c r="C1" s="3"/>
      <c r="D1" s="4"/>
      <c r="E1" s="5" t="s">
        <v>1</v>
      </c>
      <c r="F1" s="6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7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8</v>
      </c>
      <c r="R1" s="6" t="s">
        <v>9</v>
      </c>
      <c r="S1" s="8" t="s">
        <v>10</v>
      </c>
      <c r="T1" s="9" t="s">
        <v>11</v>
      </c>
      <c r="U1" s="8" t="s">
        <v>8</v>
      </c>
      <c r="V1" s="10" t="s">
        <v>2</v>
      </c>
      <c r="W1"/>
      <c r="X1"/>
    </row>
    <row r="2" spans="1:24" s="11" customFormat="1" ht="13.5" thickBot="1" x14ac:dyDescent="0.25">
      <c r="A2" s="12" t="s">
        <v>12</v>
      </c>
      <c r="B2" s="13"/>
      <c r="C2" s="14"/>
      <c r="D2" s="4"/>
      <c r="E2" s="15">
        <v>45016</v>
      </c>
      <c r="F2" s="16" t="s">
        <v>13</v>
      </c>
      <c r="G2" s="17" t="s">
        <v>14</v>
      </c>
      <c r="H2" s="17" t="s">
        <v>14</v>
      </c>
      <c r="I2" s="17" t="s">
        <v>14</v>
      </c>
      <c r="J2" s="17" t="s">
        <v>14</v>
      </c>
      <c r="K2" s="17" t="s">
        <v>14</v>
      </c>
      <c r="L2" s="17" t="s">
        <v>15</v>
      </c>
      <c r="M2" s="16" t="s">
        <v>15</v>
      </c>
      <c r="N2" s="16" t="s">
        <v>15</v>
      </c>
      <c r="O2" s="16" t="s">
        <v>15</v>
      </c>
      <c r="P2" s="16" t="s">
        <v>15</v>
      </c>
      <c r="Q2" s="16"/>
      <c r="R2" s="18" t="s">
        <v>16</v>
      </c>
      <c r="S2" s="19" t="s">
        <v>17</v>
      </c>
      <c r="T2" s="20" t="s">
        <v>16</v>
      </c>
      <c r="U2" s="19" t="s">
        <v>18</v>
      </c>
      <c r="V2" s="21" t="s">
        <v>19</v>
      </c>
      <c r="W2"/>
      <c r="X2"/>
    </row>
    <row r="3" spans="1:24" s="11" customFormat="1" x14ac:dyDescent="0.2">
      <c r="A3" s="22"/>
      <c r="D3" s="4"/>
      <c r="E3" s="23"/>
      <c r="F3" s="24"/>
      <c r="G3" s="25"/>
      <c r="H3" s="26"/>
      <c r="I3" s="25"/>
      <c r="J3" s="25"/>
      <c r="K3" s="25"/>
      <c r="L3" s="25"/>
      <c r="M3" s="26"/>
      <c r="N3" s="24"/>
      <c r="O3" s="24"/>
      <c r="P3" s="24"/>
      <c r="Q3" s="24"/>
      <c r="R3" s="27"/>
      <c r="S3" s="28"/>
      <c r="T3" s="29"/>
      <c r="U3" s="28"/>
      <c r="V3" s="30"/>
      <c r="W3"/>
      <c r="X3"/>
    </row>
    <row r="4" spans="1:24" x14ac:dyDescent="0.2">
      <c r="A4" s="31" t="s">
        <v>20</v>
      </c>
      <c r="B4" s="11"/>
      <c r="E4" s="33"/>
      <c r="F4" s="34"/>
      <c r="G4" s="35"/>
      <c r="H4" s="36"/>
      <c r="I4" s="37"/>
      <c r="J4" s="38"/>
      <c r="K4" s="39"/>
      <c r="L4" s="35"/>
      <c r="M4" s="36"/>
      <c r="N4" s="37"/>
      <c r="O4" s="38"/>
      <c r="P4" s="39"/>
      <c r="Q4" s="40"/>
      <c r="R4" s="41"/>
      <c r="S4" s="40"/>
      <c r="T4" s="42"/>
      <c r="U4" s="43"/>
      <c r="V4" s="44"/>
    </row>
    <row r="5" spans="1:24" x14ac:dyDescent="0.2">
      <c r="A5" s="31"/>
      <c r="B5" s="11" t="s">
        <v>21</v>
      </c>
      <c r="E5" s="33">
        <v>0</v>
      </c>
      <c r="F5" s="34">
        <v>150</v>
      </c>
      <c r="G5" s="35">
        <v>75</v>
      </c>
      <c r="H5" s="36">
        <v>0</v>
      </c>
      <c r="I5" s="37">
        <v>0</v>
      </c>
      <c r="J5" s="38">
        <v>0</v>
      </c>
      <c r="K5" s="39">
        <v>75</v>
      </c>
      <c r="L5" s="35">
        <v>0</v>
      </c>
      <c r="M5" s="36">
        <v>0</v>
      </c>
      <c r="N5" s="37">
        <v>0</v>
      </c>
      <c r="O5" s="38">
        <v>0</v>
      </c>
      <c r="P5" s="39">
        <v>0</v>
      </c>
      <c r="Q5" s="40">
        <v>75</v>
      </c>
      <c r="R5" s="41"/>
      <c r="S5" s="40"/>
      <c r="T5" s="42"/>
      <c r="U5" s="43">
        <v>75</v>
      </c>
      <c r="V5" s="44"/>
    </row>
    <row r="6" spans="1:24" x14ac:dyDescent="0.2">
      <c r="A6" s="31"/>
      <c r="B6" s="11" t="s">
        <v>22</v>
      </c>
      <c r="E6" s="33">
        <v>0</v>
      </c>
      <c r="F6" s="34">
        <v>200</v>
      </c>
      <c r="G6" s="35">
        <v>100</v>
      </c>
      <c r="H6" s="36">
        <v>0</v>
      </c>
      <c r="I6" s="37">
        <v>0</v>
      </c>
      <c r="J6" s="38">
        <v>0</v>
      </c>
      <c r="K6" s="39">
        <v>100</v>
      </c>
      <c r="L6" s="35">
        <v>0</v>
      </c>
      <c r="M6" s="36">
        <v>0</v>
      </c>
      <c r="N6" s="37">
        <v>0</v>
      </c>
      <c r="O6" s="38">
        <v>0</v>
      </c>
      <c r="P6" s="39">
        <v>0</v>
      </c>
      <c r="Q6" s="40">
        <v>100</v>
      </c>
      <c r="R6" s="41"/>
      <c r="S6" s="40"/>
      <c r="T6" s="42"/>
      <c r="U6" s="43">
        <v>100</v>
      </c>
      <c r="V6" s="44"/>
    </row>
    <row r="7" spans="1:24" x14ac:dyDescent="0.2">
      <c r="A7" s="31"/>
      <c r="B7" s="11" t="s">
        <v>23</v>
      </c>
      <c r="E7" s="33">
        <v>771</v>
      </c>
      <c r="F7" s="34">
        <v>0</v>
      </c>
      <c r="G7" s="35">
        <v>0</v>
      </c>
      <c r="H7" s="36">
        <v>0</v>
      </c>
      <c r="I7" s="37">
        <v>0</v>
      </c>
      <c r="J7" s="38">
        <v>0</v>
      </c>
      <c r="K7" s="39">
        <v>0</v>
      </c>
      <c r="L7" s="35">
        <v>15</v>
      </c>
      <c r="M7" s="36">
        <v>0</v>
      </c>
      <c r="N7" s="37">
        <v>0</v>
      </c>
      <c r="O7" s="38">
        <v>0</v>
      </c>
      <c r="P7" s="39">
        <v>30</v>
      </c>
      <c r="Q7" s="40">
        <v>741</v>
      </c>
      <c r="R7" s="41"/>
      <c r="S7" s="40"/>
      <c r="T7" s="42"/>
      <c r="U7" s="43">
        <v>741</v>
      </c>
      <c r="V7" s="44"/>
    </row>
    <row r="8" spans="1:24" x14ac:dyDescent="0.2">
      <c r="A8" s="31"/>
      <c r="B8" s="11" t="s">
        <v>24</v>
      </c>
      <c r="E8" s="33">
        <v>2911</v>
      </c>
      <c r="F8" s="34">
        <v>0</v>
      </c>
      <c r="G8" s="45">
        <v>150</v>
      </c>
      <c r="H8" s="46">
        <v>0</v>
      </c>
      <c r="I8" s="37">
        <v>0</v>
      </c>
      <c r="J8" s="38">
        <v>0</v>
      </c>
      <c r="K8" s="39">
        <v>150</v>
      </c>
      <c r="L8" s="35">
        <v>574</v>
      </c>
      <c r="M8" s="36">
        <v>0</v>
      </c>
      <c r="N8" s="37">
        <v>0</v>
      </c>
      <c r="O8" s="38">
        <v>0</v>
      </c>
      <c r="P8" s="39">
        <v>574</v>
      </c>
      <c r="Q8" s="40">
        <v>2487</v>
      </c>
      <c r="R8" s="41"/>
      <c r="S8" s="40"/>
      <c r="T8" s="42"/>
      <c r="U8" s="43">
        <v>2487</v>
      </c>
      <c r="V8" s="44"/>
    </row>
    <row r="9" spans="1:24" ht="13.5" thickBot="1" x14ac:dyDescent="0.25">
      <c r="A9" s="31"/>
      <c r="B9" s="11"/>
      <c r="C9" s="47"/>
      <c r="D9" s="48" t="s">
        <v>7</v>
      </c>
      <c r="E9" s="49">
        <v>3682</v>
      </c>
      <c r="F9" s="50">
        <v>350</v>
      </c>
      <c r="G9" s="51">
        <v>325</v>
      </c>
      <c r="H9" s="52">
        <v>0</v>
      </c>
      <c r="I9" s="53">
        <v>0</v>
      </c>
      <c r="J9" s="54">
        <v>0</v>
      </c>
      <c r="K9" s="55">
        <v>325</v>
      </c>
      <c r="L9" s="51">
        <v>589</v>
      </c>
      <c r="M9" s="52">
        <v>0</v>
      </c>
      <c r="N9" s="53">
        <v>0</v>
      </c>
      <c r="O9" s="54">
        <v>0</v>
      </c>
      <c r="P9" s="55">
        <v>604</v>
      </c>
      <c r="Q9" s="56">
        <v>3403</v>
      </c>
      <c r="R9" s="41"/>
      <c r="S9" s="57">
        <v>0</v>
      </c>
      <c r="T9" s="42"/>
      <c r="U9" s="58">
        <v>3403</v>
      </c>
      <c r="V9" s="59">
        <v>0</v>
      </c>
    </row>
    <row r="10" spans="1:24" x14ac:dyDescent="0.2">
      <c r="A10" s="60"/>
      <c r="B10" s="11"/>
      <c r="D10" s="61"/>
      <c r="E10" s="62"/>
      <c r="F10" s="63"/>
      <c r="G10" s="64"/>
      <c r="H10" s="65"/>
      <c r="I10" s="66"/>
      <c r="J10" s="67"/>
      <c r="K10" s="68"/>
      <c r="L10" s="69"/>
      <c r="M10" s="65"/>
      <c r="N10" s="66"/>
      <c r="O10" s="67"/>
      <c r="P10" s="68"/>
      <c r="Q10" s="70"/>
      <c r="R10" s="71"/>
      <c r="S10" s="40"/>
      <c r="T10" s="42"/>
      <c r="U10" s="43"/>
      <c r="V10" s="44"/>
    </row>
    <row r="11" spans="1:24" x14ac:dyDescent="0.2">
      <c r="A11" s="31" t="s">
        <v>25</v>
      </c>
      <c r="E11" s="72"/>
      <c r="F11" s="73"/>
      <c r="G11" s="35"/>
      <c r="H11" s="74"/>
      <c r="I11" s="37"/>
      <c r="J11" s="38"/>
      <c r="K11" s="39"/>
      <c r="L11" s="45"/>
      <c r="M11" s="74"/>
      <c r="N11" s="37"/>
      <c r="O11" s="38"/>
      <c r="P11" s="39"/>
      <c r="Q11" s="40"/>
      <c r="R11" s="71"/>
      <c r="S11" s="40"/>
      <c r="T11" s="42"/>
      <c r="U11" s="43"/>
      <c r="V11" s="44"/>
    </row>
    <row r="12" spans="1:24" x14ac:dyDescent="0.2">
      <c r="A12" s="31"/>
      <c r="B12" s="11" t="s">
        <v>21</v>
      </c>
      <c r="E12" s="72">
        <v>0</v>
      </c>
      <c r="F12" s="73">
        <v>150</v>
      </c>
      <c r="G12" s="35">
        <v>75</v>
      </c>
      <c r="H12" s="36">
        <v>0</v>
      </c>
      <c r="I12" s="37">
        <v>0</v>
      </c>
      <c r="J12" s="38">
        <v>0</v>
      </c>
      <c r="K12" s="39">
        <v>75</v>
      </c>
      <c r="L12" s="35">
        <v>0</v>
      </c>
      <c r="M12" s="36">
        <v>0</v>
      </c>
      <c r="N12" s="37">
        <v>0</v>
      </c>
      <c r="O12" s="38">
        <v>0</v>
      </c>
      <c r="P12" s="39">
        <v>0</v>
      </c>
      <c r="Q12" s="40">
        <v>75</v>
      </c>
      <c r="R12" s="41"/>
      <c r="S12" s="40"/>
      <c r="T12" s="42"/>
      <c r="U12" s="43">
        <v>75</v>
      </c>
      <c r="V12" s="44"/>
    </row>
    <row r="13" spans="1:24" x14ac:dyDescent="0.2">
      <c r="A13" s="31"/>
      <c r="B13" s="11" t="s">
        <v>26</v>
      </c>
      <c r="E13" s="72">
        <v>730</v>
      </c>
      <c r="F13" s="73">
        <v>0</v>
      </c>
      <c r="G13" s="35">
        <v>0</v>
      </c>
      <c r="H13" s="36">
        <v>0</v>
      </c>
      <c r="I13" s="37">
        <v>0</v>
      </c>
      <c r="J13" s="38">
        <v>0</v>
      </c>
      <c r="K13" s="39">
        <v>0</v>
      </c>
      <c r="L13" s="35">
        <v>0</v>
      </c>
      <c r="M13" s="36">
        <v>0</v>
      </c>
      <c r="N13" s="37">
        <v>0</v>
      </c>
      <c r="O13" s="38">
        <v>0</v>
      </c>
      <c r="P13" s="39">
        <v>0</v>
      </c>
      <c r="Q13" s="40">
        <v>730</v>
      </c>
      <c r="R13" s="41"/>
      <c r="S13" s="40"/>
      <c r="T13" s="42"/>
      <c r="U13" s="43">
        <v>730</v>
      </c>
      <c r="V13" s="44"/>
    </row>
    <row r="14" spans="1:24" x14ac:dyDescent="0.2">
      <c r="A14" s="31"/>
      <c r="B14" s="11" t="s">
        <v>27</v>
      </c>
      <c r="E14" s="72">
        <v>-40</v>
      </c>
      <c r="F14" s="73">
        <v>200</v>
      </c>
      <c r="G14" s="35">
        <v>100</v>
      </c>
      <c r="H14" s="36">
        <v>0</v>
      </c>
      <c r="I14" s="37">
        <v>0</v>
      </c>
      <c r="J14" s="38">
        <v>0</v>
      </c>
      <c r="K14" s="39">
        <v>100</v>
      </c>
      <c r="L14" s="35">
        <v>60</v>
      </c>
      <c r="M14" s="36">
        <v>0</v>
      </c>
      <c r="N14" s="37">
        <v>0</v>
      </c>
      <c r="O14" s="38">
        <v>0</v>
      </c>
      <c r="P14" s="39">
        <v>60</v>
      </c>
      <c r="Q14" s="40">
        <v>0</v>
      </c>
      <c r="R14" s="41"/>
      <c r="S14" s="40"/>
      <c r="T14" s="42"/>
      <c r="U14" s="43">
        <v>0</v>
      </c>
      <c r="V14" s="44"/>
    </row>
    <row r="15" spans="1:24" x14ac:dyDescent="0.2">
      <c r="A15" s="31"/>
      <c r="B15" s="11" t="s">
        <v>28</v>
      </c>
      <c r="E15" s="75">
        <v>0</v>
      </c>
      <c r="F15" s="76">
        <v>200</v>
      </c>
      <c r="G15" s="45">
        <v>100</v>
      </c>
      <c r="H15" s="46">
        <v>0</v>
      </c>
      <c r="I15" s="37">
        <v>0</v>
      </c>
      <c r="J15" s="38">
        <v>0</v>
      </c>
      <c r="K15" s="39">
        <v>100</v>
      </c>
      <c r="L15" s="35">
        <v>0</v>
      </c>
      <c r="M15" s="36">
        <v>0</v>
      </c>
      <c r="N15" s="37">
        <v>0</v>
      </c>
      <c r="O15" s="38">
        <v>0</v>
      </c>
      <c r="P15" s="39">
        <v>0</v>
      </c>
      <c r="Q15" s="40">
        <v>100</v>
      </c>
      <c r="R15" s="41"/>
      <c r="S15" s="40"/>
      <c r="T15" s="42"/>
      <c r="U15" s="43">
        <v>100</v>
      </c>
      <c r="V15" s="44"/>
    </row>
    <row r="16" spans="1:24" ht="13.5" thickBot="1" x14ac:dyDescent="0.25">
      <c r="A16" s="60"/>
      <c r="B16" s="11"/>
      <c r="D16" s="77" t="s">
        <v>7</v>
      </c>
      <c r="E16" s="78">
        <v>690</v>
      </c>
      <c r="F16" s="79">
        <v>550</v>
      </c>
      <c r="G16" s="51">
        <v>275</v>
      </c>
      <c r="H16" s="52">
        <v>0</v>
      </c>
      <c r="I16" s="53">
        <v>0</v>
      </c>
      <c r="J16" s="54">
        <v>0</v>
      </c>
      <c r="K16" s="55">
        <v>275</v>
      </c>
      <c r="L16" s="51">
        <v>60</v>
      </c>
      <c r="M16" s="52">
        <v>0</v>
      </c>
      <c r="N16" s="53">
        <v>0</v>
      </c>
      <c r="O16" s="54">
        <v>0</v>
      </c>
      <c r="P16" s="55">
        <v>60</v>
      </c>
      <c r="Q16" s="56">
        <v>905</v>
      </c>
      <c r="R16" s="41"/>
      <c r="S16" s="57">
        <v>0</v>
      </c>
      <c r="T16" s="42"/>
      <c r="U16" s="58">
        <v>905</v>
      </c>
      <c r="V16" s="59">
        <v>0</v>
      </c>
    </row>
    <row r="17" spans="1:22" x14ac:dyDescent="0.2">
      <c r="A17" s="60"/>
      <c r="B17" s="11"/>
      <c r="D17" s="61"/>
      <c r="E17" s="62"/>
      <c r="F17" s="63"/>
      <c r="G17" s="64"/>
      <c r="H17" s="36"/>
      <c r="I17" s="66"/>
      <c r="J17" s="67"/>
      <c r="K17" s="68"/>
      <c r="L17" s="64"/>
      <c r="M17" s="36"/>
      <c r="N17" s="66"/>
      <c r="O17" s="67"/>
      <c r="P17" s="68"/>
      <c r="Q17" s="70"/>
      <c r="R17" s="41"/>
      <c r="S17" s="70"/>
      <c r="T17" s="42"/>
      <c r="U17" s="80"/>
      <c r="V17" s="44"/>
    </row>
    <row r="18" spans="1:22" x14ac:dyDescent="0.2">
      <c r="A18" s="31" t="s">
        <v>29</v>
      </c>
      <c r="B18" s="11"/>
      <c r="D18" s="61"/>
      <c r="E18" s="62"/>
      <c r="F18" s="63"/>
      <c r="G18" s="64"/>
      <c r="H18" s="36"/>
      <c r="I18" s="37"/>
      <c r="J18" s="38"/>
      <c r="K18" s="39"/>
      <c r="L18" s="64"/>
      <c r="M18" s="36"/>
      <c r="N18" s="37"/>
      <c r="O18" s="38"/>
      <c r="P18" s="39"/>
      <c r="Q18" s="40"/>
      <c r="R18" s="41"/>
      <c r="S18" s="40"/>
      <c r="T18" s="42"/>
      <c r="U18" s="43"/>
      <c r="V18" s="44"/>
    </row>
    <row r="19" spans="1:22" x14ac:dyDescent="0.2">
      <c r="A19" s="81"/>
      <c r="B19" s="11" t="s">
        <v>21</v>
      </c>
      <c r="D19" s="61"/>
      <c r="E19" s="75">
        <v>0</v>
      </c>
      <c r="F19" s="76">
        <v>75</v>
      </c>
      <c r="G19" s="35">
        <v>37.5</v>
      </c>
      <c r="H19" s="36">
        <v>0</v>
      </c>
      <c r="I19" s="37">
        <v>0</v>
      </c>
      <c r="J19" s="38">
        <v>0</v>
      </c>
      <c r="K19" s="39">
        <v>37.5</v>
      </c>
      <c r="L19" s="35">
        <v>0</v>
      </c>
      <c r="M19" s="36">
        <v>0</v>
      </c>
      <c r="N19" s="37">
        <v>0</v>
      </c>
      <c r="O19" s="38">
        <v>0</v>
      </c>
      <c r="P19" s="39">
        <v>0</v>
      </c>
      <c r="Q19" s="40">
        <v>37.5</v>
      </c>
      <c r="R19" s="41"/>
      <c r="S19" s="40"/>
      <c r="T19" s="42"/>
      <c r="U19" s="43">
        <v>37.5</v>
      </c>
      <c r="V19" s="44"/>
    </row>
    <row r="20" spans="1:22" x14ac:dyDescent="0.2">
      <c r="A20" s="60"/>
      <c r="B20" s="82" t="s">
        <v>24</v>
      </c>
      <c r="D20" s="61"/>
      <c r="E20" s="75">
        <v>0</v>
      </c>
      <c r="F20" s="76">
        <v>0</v>
      </c>
      <c r="G20" s="35">
        <v>0</v>
      </c>
      <c r="H20" s="36">
        <v>0</v>
      </c>
      <c r="I20" s="37">
        <v>0</v>
      </c>
      <c r="J20" s="38">
        <v>0</v>
      </c>
      <c r="K20" s="39">
        <v>0</v>
      </c>
      <c r="L20" s="35">
        <v>20</v>
      </c>
      <c r="M20" s="36">
        <v>0</v>
      </c>
      <c r="N20" s="37">
        <v>0</v>
      </c>
      <c r="O20" s="38">
        <v>0</v>
      </c>
      <c r="P20" s="39">
        <v>20</v>
      </c>
      <c r="Q20" s="40">
        <v>-20</v>
      </c>
      <c r="R20" s="41"/>
      <c r="S20" s="40"/>
      <c r="T20" s="42"/>
      <c r="U20" s="43">
        <v>-20</v>
      </c>
      <c r="V20" s="44"/>
    </row>
    <row r="21" spans="1:22" x14ac:dyDescent="0.2">
      <c r="A21" s="60"/>
      <c r="B21" s="82" t="s">
        <v>30</v>
      </c>
      <c r="D21" s="61"/>
      <c r="E21" s="75">
        <v>1210</v>
      </c>
      <c r="F21" s="76">
        <v>400</v>
      </c>
      <c r="G21" s="35">
        <v>200</v>
      </c>
      <c r="H21" s="36">
        <v>0</v>
      </c>
      <c r="I21" s="37">
        <v>0</v>
      </c>
      <c r="J21" s="38">
        <v>0</v>
      </c>
      <c r="K21" s="39">
        <v>200</v>
      </c>
      <c r="L21" s="35">
        <v>0</v>
      </c>
      <c r="M21" s="36">
        <v>0</v>
      </c>
      <c r="N21" s="37">
        <v>0</v>
      </c>
      <c r="O21" s="38">
        <v>0</v>
      </c>
      <c r="P21" s="39">
        <v>12</v>
      </c>
      <c r="Q21" s="40">
        <v>1398</v>
      </c>
      <c r="R21" s="41"/>
      <c r="S21" s="40"/>
      <c r="T21" s="42"/>
      <c r="U21" s="43">
        <v>1398</v>
      </c>
      <c r="V21" s="44"/>
    </row>
    <row r="22" spans="1:22" x14ac:dyDescent="0.2">
      <c r="A22" s="60"/>
      <c r="B22" s="83" t="s">
        <v>31</v>
      </c>
      <c r="D22" s="61"/>
      <c r="E22" s="75">
        <v>0</v>
      </c>
      <c r="F22" s="76">
        <v>0</v>
      </c>
      <c r="G22" s="35">
        <v>0</v>
      </c>
      <c r="H22" s="36">
        <v>0</v>
      </c>
      <c r="I22" s="37">
        <v>0</v>
      </c>
      <c r="J22" s="38">
        <v>0</v>
      </c>
      <c r="K22" s="39">
        <v>0</v>
      </c>
      <c r="L22" s="35">
        <v>0</v>
      </c>
      <c r="M22" s="36">
        <v>0</v>
      </c>
      <c r="N22" s="37">
        <v>0</v>
      </c>
      <c r="O22" s="38">
        <v>0</v>
      </c>
      <c r="P22" s="39">
        <v>0</v>
      </c>
      <c r="Q22" s="40">
        <v>0</v>
      </c>
      <c r="R22" s="41"/>
      <c r="S22" s="40"/>
      <c r="T22" s="42"/>
      <c r="U22" s="43">
        <v>0</v>
      </c>
      <c r="V22" s="44"/>
    </row>
    <row r="23" spans="1:22" ht="13.5" thickBot="1" x14ac:dyDescent="0.25">
      <c r="A23" s="60"/>
      <c r="B23" s="11" t="s">
        <v>32</v>
      </c>
      <c r="D23" s="61"/>
      <c r="E23" s="75">
        <v>0</v>
      </c>
      <c r="F23" s="76">
        <v>100</v>
      </c>
      <c r="G23" s="35">
        <v>50</v>
      </c>
      <c r="H23" s="36">
        <v>0</v>
      </c>
      <c r="I23" s="37">
        <v>0</v>
      </c>
      <c r="J23" s="38">
        <v>0</v>
      </c>
      <c r="K23" s="84">
        <v>50</v>
      </c>
      <c r="L23" s="35">
        <v>0</v>
      </c>
      <c r="M23" s="36">
        <v>0</v>
      </c>
      <c r="N23" s="37">
        <v>0</v>
      </c>
      <c r="O23" s="38">
        <v>0</v>
      </c>
      <c r="P23" s="84">
        <v>0</v>
      </c>
      <c r="Q23" s="40">
        <v>50</v>
      </c>
      <c r="R23" s="41"/>
      <c r="S23" s="40"/>
      <c r="T23" s="42"/>
      <c r="U23" s="43">
        <v>50</v>
      </c>
      <c r="V23" s="44"/>
    </row>
    <row r="24" spans="1:22" ht="13.5" thickBot="1" x14ac:dyDescent="0.25">
      <c r="A24" s="60"/>
      <c r="B24" s="11"/>
      <c r="D24" s="77" t="s">
        <v>7</v>
      </c>
      <c r="E24" s="78">
        <v>1210</v>
      </c>
      <c r="F24" s="79">
        <v>575</v>
      </c>
      <c r="G24" s="85">
        <v>287.5</v>
      </c>
      <c r="H24" s="86">
        <v>0</v>
      </c>
      <c r="I24" s="87">
        <v>0</v>
      </c>
      <c r="J24" s="88">
        <v>0</v>
      </c>
      <c r="K24" s="89">
        <v>287.5</v>
      </c>
      <c r="L24" s="85">
        <v>20</v>
      </c>
      <c r="M24" s="86">
        <v>0</v>
      </c>
      <c r="N24" s="87">
        <v>0</v>
      </c>
      <c r="O24" s="88">
        <v>0</v>
      </c>
      <c r="P24" s="89">
        <v>32</v>
      </c>
      <c r="Q24" s="90">
        <v>1465.5</v>
      </c>
      <c r="R24" s="41"/>
      <c r="S24" s="91">
        <v>0</v>
      </c>
      <c r="T24" s="42"/>
      <c r="U24" s="92">
        <v>1465.5</v>
      </c>
      <c r="V24" s="93">
        <v>0</v>
      </c>
    </row>
    <row r="25" spans="1:22" x14ac:dyDescent="0.2">
      <c r="A25" s="60"/>
      <c r="B25" s="11"/>
      <c r="E25" s="62"/>
      <c r="F25" s="63"/>
      <c r="G25" s="64"/>
      <c r="H25" s="36"/>
      <c r="I25" s="66"/>
      <c r="J25" s="67"/>
      <c r="K25" s="68"/>
      <c r="L25" s="64"/>
      <c r="M25" s="36"/>
      <c r="N25" s="66"/>
      <c r="O25" s="67"/>
      <c r="P25" s="68"/>
      <c r="Q25" s="70"/>
      <c r="R25" s="41"/>
      <c r="S25" s="70"/>
      <c r="T25" s="42"/>
      <c r="U25" s="80"/>
      <c r="V25" s="44"/>
    </row>
    <row r="26" spans="1:22" x14ac:dyDescent="0.2">
      <c r="A26" s="31" t="s">
        <v>33</v>
      </c>
      <c r="E26" s="72"/>
      <c r="F26" s="73"/>
      <c r="G26" s="35"/>
      <c r="H26" s="36"/>
      <c r="I26" s="94"/>
      <c r="J26" s="38"/>
      <c r="K26" s="39"/>
      <c r="L26" s="35"/>
      <c r="M26" s="36"/>
      <c r="N26" s="94"/>
      <c r="O26" s="38"/>
      <c r="P26" s="39"/>
      <c r="Q26" s="40"/>
      <c r="R26" s="41"/>
      <c r="S26" s="40"/>
      <c r="T26" s="42"/>
      <c r="U26" s="43"/>
      <c r="V26" s="44"/>
    </row>
    <row r="27" spans="1:22" x14ac:dyDescent="0.2">
      <c r="A27" s="60"/>
      <c r="B27" s="11" t="s">
        <v>34</v>
      </c>
      <c r="E27" s="33">
        <v>0</v>
      </c>
      <c r="F27" s="34">
        <v>88</v>
      </c>
      <c r="G27" s="35">
        <v>44</v>
      </c>
      <c r="H27" s="36">
        <v>0</v>
      </c>
      <c r="I27" s="37">
        <v>0</v>
      </c>
      <c r="J27" s="38">
        <v>0</v>
      </c>
      <c r="K27" s="39">
        <v>44</v>
      </c>
      <c r="L27" s="35">
        <v>114</v>
      </c>
      <c r="M27" s="36">
        <v>0</v>
      </c>
      <c r="N27" s="37">
        <v>0</v>
      </c>
      <c r="O27" s="38">
        <v>0</v>
      </c>
      <c r="P27" s="39">
        <v>114</v>
      </c>
      <c r="Q27" s="40">
        <v>-70</v>
      </c>
      <c r="R27" s="41"/>
      <c r="S27" s="40"/>
      <c r="T27" s="42"/>
      <c r="U27" s="43">
        <v>-70</v>
      </c>
      <c r="V27" s="44"/>
    </row>
    <row r="28" spans="1:22" x14ac:dyDescent="0.2">
      <c r="A28" s="60"/>
      <c r="B28" s="83" t="s">
        <v>35</v>
      </c>
      <c r="E28" s="33">
        <v>61</v>
      </c>
      <c r="F28" s="34">
        <v>88</v>
      </c>
      <c r="G28" s="35">
        <v>44</v>
      </c>
      <c r="H28" s="36">
        <v>0</v>
      </c>
      <c r="I28" s="37">
        <v>0</v>
      </c>
      <c r="J28" s="38">
        <v>0</v>
      </c>
      <c r="K28" s="39">
        <v>44</v>
      </c>
      <c r="L28" s="35">
        <v>62</v>
      </c>
      <c r="M28" s="36">
        <v>0</v>
      </c>
      <c r="N28" s="37">
        <v>0</v>
      </c>
      <c r="O28" s="38">
        <v>0</v>
      </c>
      <c r="P28" s="39">
        <v>62</v>
      </c>
      <c r="Q28" s="40">
        <v>43</v>
      </c>
      <c r="R28" s="41"/>
      <c r="S28" s="40"/>
      <c r="T28" s="42"/>
      <c r="U28" s="43">
        <v>43</v>
      </c>
      <c r="V28" s="44"/>
    </row>
    <row r="29" spans="1:22" x14ac:dyDescent="0.2">
      <c r="A29" s="60"/>
      <c r="B29" s="83" t="s">
        <v>36</v>
      </c>
      <c r="E29" s="33">
        <v>0</v>
      </c>
      <c r="F29" s="34">
        <v>132</v>
      </c>
      <c r="G29" s="35">
        <v>66</v>
      </c>
      <c r="H29" s="36">
        <v>0</v>
      </c>
      <c r="I29" s="37">
        <v>0</v>
      </c>
      <c r="J29" s="38">
        <v>0</v>
      </c>
      <c r="K29" s="39">
        <v>66</v>
      </c>
      <c r="L29" s="35">
        <v>221</v>
      </c>
      <c r="M29" s="36">
        <v>0</v>
      </c>
      <c r="N29" s="37">
        <v>0</v>
      </c>
      <c r="O29" s="38">
        <v>0</v>
      </c>
      <c r="P29" s="39">
        <v>221</v>
      </c>
      <c r="Q29" s="40">
        <v>-155</v>
      </c>
      <c r="R29" s="41"/>
      <c r="S29" s="40"/>
      <c r="T29" s="42"/>
      <c r="U29" s="43">
        <v>-155</v>
      </c>
      <c r="V29" s="44"/>
    </row>
    <row r="30" spans="1:22" x14ac:dyDescent="0.2">
      <c r="A30" s="60"/>
      <c r="B30" s="82" t="s">
        <v>37</v>
      </c>
      <c r="E30" s="33">
        <v>6683</v>
      </c>
      <c r="F30" s="34">
        <v>550</v>
      </c>
      <c r="G30" s="35">
        <v>275</v>
      </c>
      <c r="H30" s="36">
        <v>0</v>
      </c>
      <c r="I30" s="37">
        <v>0</v>
      </c>
      <c r="J30" s="38">
        <v>0</v>
      </c>
      <c r="K30" s="39">
        <v>275</v>
      </c>
      <c r="L30" s="35">
        <v>0</v>
      </c>
      <c r="M30" s="36">
        <v>0</v>
      </c>
      <c r="N30" s="37">
        <v>0</v>
      </c>
      <c r="O30" s="38">
        <v>0</v>
      </c>
      <c r="P30" s="39">
        <v>0</v>
      </c>
      <c r="Q30" s="40">
        <v>6958</v>
      </c>
      <c r="R30" s="41"/>
      <c r="S30" s="40"/>
      <c r="T30" s="42"/>
      <c r="U30" s="43">
        <v>6958</v>
      </c>
      <c r="V30" s="44"/>
    </row>
    <row r="31" spans="1:22" x14ac:dyDescent="0.2">
      <c r="A31" s="60"/>
      <c r="B31" s="82" t="s">
        <v>38</v>
      </c>
      <c r="E31" s="33">
        <v>0</v>
      </c>
      <c r="F31" s="34">
        <v>0</v>
      </c>
      <c r="G31" s="35">
        <v>0</v>
      </c>
      <c r="H31" s="36">
        <v>0</v>
      </c>
      <c r="I31" s="37">
        <v>0</v>
      </c>
      <c r="J31" s="38">
        <v>0</v>
      </c>
      <c r="K31" s="39">
        <v>0</v>
      </c>
      <c r="L31" s="35">
        <v>0</v>
      </c>
      <c r="M31" s="36">
        <v>0</v>
      </c>
      <c r="N31" s="37">
        <v>0</v>
      </c>
      <c r="O31" s="38">
        <v>0</v>
      </c>
      <c r="P31" s="39">
        <v>0</v>
      </c>
      <c r="Q31" s="40">
        <v>0</v>
      </c>
      <c r="R31" s="41"/>
      <c r="S31" s="40"/>
      <c r="T31" s="42"/>
      <c r="U31" s="43">
        <v>0</v>
      </c>
      <c r="V31" s="44"/>
    </row>
    <row r="32" spans="1:22" x14ac:dyDescent="0.2">
      <c r="A32" s="60"/>
      <c r="B32" s="11" t="s">
        <v>39</v>
      </c>
      <c r="E32" s="33">
        <v>154</v>
      </c>
      <c r="F32" s="34">
        <v>50</v>
      </c>
      <c r="G32" s="35">
        <v>25</v>
      </c>
      <c r="H32" s="36">
        <v>0</v>
      </c>
      <c r="I32" s="37">
        <v>0</v>
      </c>
      <c r="J32" s="38">
        <v>0</v>
      </c>
      <c r="K32" s="39">
        <v>25</v>
      </c>
      <c r="L32" s="35">
        <v>0</v>
      </c>
      <c r="M32" s="36">
        <v>0</v>
      </c>
      <c r="N32" s="37">
        <v>0</v>
      </c>
      <c r="O32" s="38">
        <v>0</v>
      </c>
      <c r="P32" s="39">
        <v>0</v>
      </c>
      <c r="Q32" s="40">
        <v>179</v>
      </c>
      <c r="R32" s="41"/>
      <c r="S32" s="40"/>
      <c r="T32" s="42"/>
      <c r="U32" s="43">
        <v>179</v>
      </c>
      <c r="V32" s="44"/>
    </row>
    <row r="33" spans="1:22" x14ac:dyDescent="0.2">
      <c r="A33" s="60"/>
      <c r="B33" s="82" t="s">
        <v>24</v>
      </c>
      <c r="E33" s="33">
        <v>0</v>
      </c>
      <c r="F33" s="34">
        <v>0</v>
      </c>
      <c r="G33" s="35">
        <v>0</v>
      </c>
      <c r="H33" s="36">
        <v>0</v>
      </c>
      <c r="I33" s="37">
        <v>0</v>
      </c>
      <c r="J33" s="38">
        <v>0</v>
      </c>
      <c r="K33" s="39">
        <v>0</v>
      </c>
      <c r="L33" s="35">
        <v>10</v>
      </c>
      <c r="M33" s="36">
        <v>0</v>
      </c>
      <c r="N33" s="37">
        <v>0</v>
      </c>
      <c r="O33" s="38">
        <v>0</v>
      </c>
      <c r="P33" s="39">
        <v>10</v>
      </c>
      <c r="Q33" s="40">
        <v>-10</v>
      </c>
      <c r="R33" s="41"/>
      <c r="S33" s="40"/>
      <c r="T33" s="42"/>
      <c r="U33" s="43">
        <v>-10</v>
      </c>
      <c r="V33" s="44"/>
    </row>
    <row r="34" spans="1:22" x14ac:dyDescent="0.2">
      <c r="A34" s="60"/>
      <c r="B34" s="83" t="s">
        <v>40</v>
      </c>
      <c r="E34" s="33">
        <v>0</v>
      </c>
      <c r="F34" s="34">
        <v>0</v>
      </c>
      <c r="G34" s="35">
        <v>0</v>
      </c>
      <c r="H34" s="36">
        <v>0</v>
      </c>
      <c r="I34" s="37">
        <v>0</v>
      </c>
      <c r="J34" s="38">
        <v>0</v>
      </c>
      <c r="K34" s="39">
        <v>0</v>
      </c>
      <c r="L34" s="35">
        <v>0</v>
      </c>
      <c r="M34" s="36">
        <v>0</v>
      </c>
      <c r="N34" s="37">
        <v>0</v>
      </c>
      <c r="O34" s="38">
        <v>0</v>
      </c>
      <c r="P34" s="39">
        <v>0</v>
      </c>
      <c r="Q34" s="40">
        <v>0</v>
      </c>
      <c r="R34" s="41"/>
      <c r="S34" s="40"/>
      <c r="T34" s="42"/>
      <c r="U34" s="43">
        <v>0</v>
      </c>
      <c r="V34" s="44"/>
    </row>
    <row r="35" spans="1:22" ht="13.5" thickBot="1" x14ac:dyDescent="0.25">
      <c r="A35" s="60"/>
      <c r="B35" s="83" t="s">
        <v>21</v>
      </c>
      <c r="E35" s="33">
        <v>0</v>
      </c>
      <c r="F35" s="34">
        <v>75</v>
      </c>
      <c r="G35" s="35">
        <v>37.5</v>
      </c>
      <c r="H35" s="36">
        <v>0</v>
      </c>
      <c r="I35" s="37">
        <v>0</v>
      </c>
      <c r="J35" s="38">
        <v>0</v>
      </c>
      <c r="K35" s="84">
        <v>37.5</v>
      </c>
      <c r="L35" s="35">
        <v>0</v>
      </c>
      <c r="M35" s="36">
        <v>0</v>
      </c>
      <c r="N35" s="37">
        <v>0</v>
      </c>
      <c r="O35" s="38">
        <v>0</v>
      </c>
      <c r="P35" s="84">
        <v>0</v>
      </c>
      <c r="Q35" s="40">
        <v>37.5</v>
      </c>
      <c r="R35" s="41"/>
      <c r="S35" s="40"/>
      <c r="T35" s="42"/>
      <c r="U35" s="43">
        <v>37.5</v>
      </c>
      <c r="V35" s="44"/>
    </row>
    <row r="36" spans="1:22" ht="13.5" thickBot="1" x14ac:dyDescent="0.25">
      <c r="A36" s="60"/>
      <c r="D36" s="95" t="s">
        <v>7</v>
      </c>
      <c r="E36" s="96">
        <v>6898</v>
      </c>
      <c r="F36" s="97">
        <v>983</v>
      </c>
      <c r="G36" s="85">
        <v>491.5</v>
      </c>
      <c r="H36" s="86">
        <v>0</v>
      </c>
      <c r="I36" s="87">
        <v>0</v>
      </c>
      <c r="J36" s="88">
        <v>0</v>
      </c>
      <c r="K36" s="89">
        <v>491.5</v>
      </c>
      <c r="L36" s="85">
        <v>407</v>
      </c>
      <c r="M36" s="86">
        <v>0</v>
      </c>
      <c r="N36" s="87">
        <v>0</v>
      </c>
      <c r="O36" s="88">
        <v>0</v>
      </c>
      <c r="P36" s="89">
        <v>407</v>
      </c>
      <c r="Q36" s="90">
        <v>6982.5</v>
      </c>
      <c r="R36" s="41"/>
      <c r="S36" s="91">
        <v>0</v>
      </c>
      <c r="T36" s="42"/>
      <c r="U36" s="92">
        <v>6982.5</v>
      </c>
      <c r="V36" s="93">
        <v>0</v>
      </c>
    </row>
    <row r="37" spans="1:22" x14ac:dyDescent="0.2">
      <c r="A37" s="60"/>
      <c r="D37" s="98"/>
      <c r="E37" s="33"/>
      <c r="F37" s="34"/>
      <c r="G37" s="35"/>
      <c r="H37" s="36"/>
      <c r="I37" s="66"/>
      <c r="J37" s="67"/>
      <c r="K37" s="68"/>
      <c r="L37" s="35"/>
      <c r="M37" s="36"/>
      <c r="N37" s="66"/>
      <c r="O37" s="67"/>
      <c r="P37" s="68"/>
      <c r="Q37" s="70"/>
      <c r="R37" s="41"/>
      <c r="S37" s="70"/>
      <c r="T37" s="42"/>
      <c r="U37" s="80"/>
      <c r="V37" s="44"/>
    </row>
    <row r="38" spans="1:22" x14ac:dyDescent="0.2">
      <c r="A38" s="31" t="s">
        <v>41</v>
      </c>
      <c r="B38" s="11"/>
      <c r="C38" s="47"/>
      <c r="E38" s="33"/>
      <c r="F38" s="34"/>
      <c r="G38" s="35"/>
      <c r="H38" s="74"/>
      <c r="I38" s="37"/>
      <c r="J38" s="38"/>
      <c r="K38" s="39"/>
      <c r="L38" s="35"/>
      <c r="M38" s="74"/>
      <c r="N38" s="37"/>
      <c r="O38" s="38"/>
      <c r="P38" s="39"/>
      <c r="Q38" s="40"/>
      <c r="R38" s="41"/>
      <c r="S38" s="40"/>
      <c r="T38" s="42"/>
      <c r="U38" s="43"/>
      <c r="V38" s="44"/>
    </row>
    <row r="39" spans="1:22" x14ac:dyDescent="0.2">
      <c r="A39" s="60"/>
      <c r="B39" s="11" t="s">
        <v>42</v>
      </c>
      <c r="E39" s="33">
        <v>-1859</v>
      </c>
      <c r="F39" s="34">
        <v>1300</v>
      </c>
      <c r="G39" s="35">
        <v>808</v>
      </c>
      <c r="H39" s="74">
        <v>0</v>
      </c>
      <c r="I39" s="37">
        <v>0</v>
      </c>
      <c r="J39" s="38">
        <v>0</v>
      </c>
      <c r="K39" s="39">
        <v>1687</v>
      </c>
      <c r="L39" s="35">
        <v>343</v>
      </c>
      <c r="M39" s="74">
        <v>0</v>
      </c>
      <c r="N39" s="37">
        <v>0</v>
      </c>
      <c r="O39" s="38">
        <v>0</v>
      </c>
      <c r="P39" s="39">
        <v>823</v>
      </c>
      <c r="Q39" s="40">
        <v>-995</v>
      </c>
      <c r="R39" s="41"/>
      <c r="S39" s="40"/>
      <c r="T39" s="42"/>
      <c r="U39" s="43">
        <v>-995</v>
      </c>
      <c r="V39" s="44"/>
    </row>
    <row r="40" spans="1:22" x14ac:dyDescent="0.2">
      <c r="A40" s="31"/>
      <c r="B40" s="11" t="s">
        <v>21</v>
      </c>
      <c r="C40" s="47"/>
      <c r="E40" s="33">
        <v>0</v>
      </c>
      <c r="F40" s="34">
        <v>225</v>
      </c>
      <c r="G40" s="35">
        <v>112.5</v>
      </c>
      <c r="H40" s="74">
        <v>0</v>
      </c>
      <c r="I40" s="37"/>
      <c r="J40" s="38"/>
      <c r="K40" s="39">
        <v>112.5</v>
      </c>
      <c r="L40" s="35">
        <v>0</v>
      </c>
      <c r="M40" s="74">
        <v>0</v>
      </c>
      <c r="N40" s="37">
        <v>0</v>
      </c>
      <c r="O40" s="38">
        <v>0</v>
      </c>
      <c r="P40" s="39">
        <v>0</v>
      </c>
      <c r="Q40" s="40">
        <v>112.5</v>
      </c>
      <c r="R40" s="41"/>
      <c r="S40" s="40"/>
      <c r="T40" s="42"/>
      <c r="U40" s="43">
        <v>112.5</v>
      </c>
      <c r="V40" s="44"/>
    </row>
    <row r="41" spans="1:22" x14ac:dyDescent="0.2">
      <c r="A41" s="31"/>
      <c r="B41" s="11" t="s">
        <v>43</v>
      </c>
      <c r="C41" s="47"/>
      <c r="E41" s="33">
        <v>0</v>
      </c>
      <c r="F41" s="34">
        <v>500</v>
      </c>
      <c r="G41" s="35">
        <v>250</v>
      </c>
      <c r="H41" s="74">
        <v>0</v>
      </c>
      <c r="I41" s="37"/>
      <c r="J41" s="38"/>
      <c r="K41" s="39">
        <v>250</v>
      </c>
      <c r="L41" s="35">
        <v>0</v>
      </c>
      <c r="M41" s="74">
        <v>0</v>
      </c>
      <c r="N41" s="37">
        <v>0</v>
      </c>
      <c r="O41" s="38">
        <v>0</v>
      </c>
      <c r="P41" s="39">
        <v>0</v>
      </c>
      <c r="Q41" s="40">
        <v>250</v>
      </c>
      <c r="R41" s="41"/>
      <c r="S41" s="40"/>
      <c r="T41" s="42"/>
      <c r="U41" s="43">
        <v>250</v>
      </c>
      <c r="V41" s="44"/>
    </row>
    <row r="42" spans="1:22" x14ac:dyDescent="0.2">
      <c r="A42" s="31"/>
      <c r="B42" s="11" t="s">
        <v>44</v>
      </c>
      <c r="C42" s="11"/>
      <c r="E42" s="33">
        <v>86</v>
      </c>
      <c r="F42" s="34">
        <v>120</v>
      </c>
      <c r="G42" s="35">
        <v>60</v>
      </c>
      <c r="H42" s="74">
        <v>0</v>
      </c>
      <c r="I42" s="37"/>
      <c r="J42" s="38"/>
      <c r="K42" s="39">
        <v>60</v>
      </c>
      <c r="L42" s="35">
        <v>40</v>
      </c>
      <c r="M42" s="74">
        <v>0</v>
      </c>
      <c r="N42" s="37">
        <v>0</v>
      </c>
      <c r="O42" s="38">
        <v>0</v>
      </c>
      <c r="P42" s="39">
        <v>40</v>
      </c>
      <c r="Q42" s="40">
        <v>106</v>
      </c>
      <c r="R42" s="41"/>
      <c r="S42" s="40"/>
      <c r="T42" s="42"/>
      <c r="U42" s="43">
        <v>106</v>
      </c>
      <c r="V42" s="44"/>
    </row>
    <row r="43" spans="1:22" x14ac:dyDescent="0.2">
      <c r="A43" s="60"/>
      <c r="B43" s="11" t="s">
        <v>45</v>
      </c>
      <c r="E43" s="33">
        <v>18</v>
      </c>
      <c r="F43" s="34">
        <v>1</v>
      </c>
      <c r="G43" s="35">
        <v>0.5</v>
      </c>
      <c r="H43" s="74">
        <v>0</v>
      </c>
      <c r="I43" s="37"/>
      <c r="J43" s="38"/>
      <c r="K43" s="39">
        <v>0.5</v>
      </c>
      <c r="L43" s="35">
        <v>11</v>
      </c>
      <c r="M43" s="74">
        <v>0</v>
      </c>
      <c r="N43" s="37">
        <v>0</v>
      </c>
      <c r="O43" s="38">
        <v>0</v>
      </c>
      <c r="P43" s="39">
        <v>11</v>
      </c>
      <c r="Q43" s="40">
        <v>7.5</v>
      </c>
      <c r="R43" s="41"/>
      <c r="S43" s="40"/>
      <c r="T43" s="42"/>
      <c r="U43" s="43">
        <v>7.5</v>
      </c>
      <c r="V43" s="44"/>
    </row>
    <row r="44" spans="1:22" x14ac:dyDescent="0.2">
      <c r="A44" s="60"/>
      <c r="B44" s="11" t="s">
        <v>46</v>
      </c>
      <c r="E44" s="33">
        <v>-20</v>
      </c>
      <c r="F44" s="34">
        <v>180</v>
      </c>
      <c r="G44" s="35">
        <v>90</v>
      </c>
      <c r="H44" s="74">
        <v>0</v>
      </c>
      <c r="I44" s="37"/>
      <c r="J44" s="38"/>
      <c r="K44" s="39">
        <v>90</v>
      </c>
      <c r="L44" s="35">
        <v>28</v>
      </c>
      <c r="M44" s="74">
        <v>0</v>
      </c>
      <c r="N44" s="37">
        <v>0</v>
      </c>
      <c r="O44" s="38">
        <v>0</v>
      </c>
      <c r="P44" s="39">
        <v>56</v>
      </c>
      <c r="Q44" s="40">
        <v>14</v>
      </c>
      <c r="R44" s="41"/>
      <c r="S44" s="40"/>
      <c r="T44" s="42"/>
      <c r="U44" s="43">
        <v>14</v>
      </c>
      <c r="V44" s="44"/>
    </row>
    <row r="45" spans="1:22" x14ac:dyDescent="0.2">
      <c r="A45" s="60"/>
      <c r="B45" s="11" t="s">
        <v>47</v>
      </c>
      <c r="E45" s="33">
        <v>0</v>
      </c>
      <c r="F45" s="34">
        <v>0</v>
      </c>
      <c r="G45" s="35">
        <v>0</v>
      </c>
      <c r="H45" s="74">
        <v>0</v>
      </c>
      <c r="I45" s="37"/>
      <c r="J45" s="38"/>
      <c r="K45" s="39">
        <v>0</v>
      </c>
      <c r="L45" s="35">
        <v>0</v>
      </c>
      <c r="M45" s="74">
        <v>0</v>
      </c>
      <c r="N45" s="37">
        <v>0</v>
      </c>
      <c r="O45" s="38">
        <v>0</v>
      </c>
      <c r="P45" s="39">
        <v>0</v>
      </c>
      <c r="Q45" s="40">
        <v>0</v>
      </c>
      <c r="R45" s="41"/>
      <c r="S45" s="40"/>
      <c r="T45" s="42"/>
      <c r="U45" s="43">
        <v>0</v>
      </c>
      <c r="V45" s="44"/>
    </row>
    <row r="46" spans="1:22" x14ac:dyDescent="0.2">
      <c r="A46" s="60"/>
      <c r="B46" s="99" t="s">
        <v>48</v>
      </c>
      <c r="E46" s="33">
        <v>5439</v>
      </c>
      <c r="F46" s="34">
        <v>0</v>
      </c>
      <c r="G46" s="35">
        <v>0</v>
      </c>
      <c r="H46" s="74">
        <v>0</v>
      </c>
      <c r="I46" s="37"/>
      <c r="J46" s="38"/>
      <c r="K46" s="39">
        <v>0</v>
      </c>
      <c r="L46" s="35">
        <v>60</v>
      </c>
      <c r="M46" s="74">
        <v>0</v>
      </c>
      <c r="N46" s="37">
        <v>0</v>
      </c>
      <c r="O46" s="38">
        <v>0</v>
      </c>
      <c r="P46" s="39">
        <v>140</v>
      </c>
      <c r="Q46" s="40">
        <v>5299</v>
      </c>
      <c r="R46" s="41"/>
      <c r="S46" s="40"/>
      <c r="T46" s="42"/>
      <c r="U46" s="43">
        <v>5299</v>
      </c>
      <c r="V46" s="44"/>
    </row>
    <row r="47" spans="1:22" x14ac:dyDescent="0.2">
      <c r="A47" s="60"/>
      <c r="B47" s="11" t="s">
        <v>49</v>
      </c>
      <c r="E47" s="33">
        <v>1</v>
      </c>
      <c r="F47" s="34">
        <v>55</v>
      </c>
      <c r="G47" s="35">
        <v>27.5</v>
      </c>
      <c r="H47" s="74">
        <v>0</v>
      </c>
      <c r="I47" s="37"/>
      <c r="J47" s="38"/>
      <c r="K47" s="39">
        <v>27.5</v>
      </c>
      <c r="L47" s="35">
        <v>0</v>
      </c>
      <c r="M47" s="74">
        <v>0</v>
      </c>
      <c r="N47" s="37">
        <v>0</v>
      </c>
      <c r="O47" s="38">
        <v>0</v>
      </c>
      <c r="P47" s="39">
        <v>0</v>
      </c>
      <c r="Q47" s="40">
        <v>28.5</v>
      </c>
      <c r="R47" s="41"/>
      <c r="S47" s="40"/>
      <c r="T47" s="42"/>
      <c r="U47" s="43">
        <v>28.5</v>
      </c>
      <c r="V47" s="44"/>
    </row>
    <row r="48" spans="1:22" x14ac:dyDescent="0.2">
      <c r="A48" s="60"/>
      <c r="B48" s="11" t="s">
        <v>50</v>
      </c>
      <c r="E48" s="33">
        <v>61</v>
      </c>
      <c r="F48" s="34">
        <v>60</v>
      </c>
      <c r="G48" s="35">
        <v>30</v>
      </c>
      <c r="H48" s="74">
        <v>0</v>
      </c>
      <c r="I48" s="37"/>
      <c r="J48" s="38"/>
      <c r="K48" s="39">
        <v>30</v>
      </c>
      <c r="L48" s="35">
        <v>49</v>
      </c>
      <c r="M48" s="74">
        <v>0</v>
      </c>
      <c r="N48" s="37">
        <v>0</v>
      </c>
      <c r="O48" s="38">
        <v>0</v>
      </c>
      <c r="P48" s="39">
        <v>63</v>
      </c>
      <c r="Q48" s="40">
        <v>28</v>
      </c>
      <c r="R48" s="41"/>
      <c r="S48" s="40"/>
      <c r="T48" s="42"/>
      <c r="U48" s="43">
        <v>28</v>
      </c>
      <c r="V48" s="44"/>
    </row>
    <row r="49" spans="1:22" x14ac:dyDescent="0.2">
      <c r="A49" s="60"/>
      <c r="B49" s="82" t="s">
        <v>51</v>
      </c>
      <c r="E49" s="33">
        <v>1975</v>
      </c>
      <c r="F49" s="34">
        <v>200</v>
      </c>
      <c r="G49" s="35">
        <v>100</v>
      </c>
      <c r="H49" s="74">
        <v>0</v>
      </c>
      <c r="I49" s="37"/>
      <c r="J49" s="38"/>
      <c r="K49" s="39">
        <v>100</v>
      </c>
      <c r="L49" s="35">
        <v>0</v>
      </c>
      <c r="M49" s="74">
        <v>0</v>
      </c>
      <c r="N49" s="37">
        <v>0</v>
      </c>
      <c r="O49" s="38">
        <v>0</v>
      </c>
      <c r="P49" s="39">
        <v>0</v>
      </c>
      <c r="Q49" s="40">
        <v>2075</v>
      </c>
      <c r="R49" s="41"/>
      <c r="S49" s="40"/>
      <c r="T49" s="42"/>
      <c r="U49" s="43">
        <v>2075</v>
      </c>
      <c r="V49" s="44"/>
    </row>
    <row r="50" spans="1:22" x14ac:dyDescent="0.2">
      <c r="A50" s="60"/>
      <c r="B50" s="82" t="s">
        <v>24</v>
      </c>
      <c r="E50" s="33">
        <v>2596</v>
      </c>
      <c r="F50" s="34">
        <v>0</v>
      </c>
      <c r="G50" s="35">
        <v>400</v>
      </c>
      <c r="H50" s="74">
        <v>0</v>
      </c>
      <c r="I50" s="37">
        <v>0</v>
      </c>
      <c r="J50" s="38">
        <v>0</v>
      </c>
      <c r="K50" s="39">
        <v>400</v>
      </c>
      <c r="L50" s="35">
        <v>886</v>
      </c>
      <c r="M50" s="74">
        <v>0</v>
      </c>
      <c r="N50" s="37">
        <v>0</v>
      </c>
      <c r="O50" s="38">
        <v>0</v>
      </c>
      <c r="P50" s="39">
        <v>886</v>
      </c>
      <c r="Q50" s="40">
        <v>2110</v>
      </c>
      <c r="R50" s="41"/>
      <c r="S50" s="40"/>
      <c r="T50" s="42"/>
      <c r="U50" s="43">
        <v>2110</v>
      </c>
      <c r="V50" s="44"/>
    </row>
    <row r="51" spans="1:22" ht="13.5" thickBot="1" x14ac:dyDescent="0.25">
      <c r="A51" s="60"/>
      <c r="B51" s="82" t="s">
        <v>39</v>
      </c>
      <c r="E51" s="33">
        <v>75</v>
      </c>
      <c r="F51" s="34">
        <v>100</v>
      </c>
      <c r="G51" s="35">
        <v>50</v>
      </c>
      <c r="H51" s="74">
        <v>0</v>
      </c>
      <c r="I51" s="37"/>
      <c r="J51" s="38"/>
      <c r="K51" s="39">
        <v>50</v>
      </c>
      <c r="L51" s="35">
        <v>0</v>
      </c>
      <c r="M51" s="74">
        <v>0</v>
      </c>
      <c r="N51" s="37">
        <v>0</v>
      </c>
      <c r="O51" s="38">
        <v>0</v>
      </c>
      <c r="P51" s="39">
        <v>0</v>
      </c>
      <c r="Q51" s="40">
        <v>125</v>
      </c>
      <c r="R51" s="41"/>
      <c r="S51" s="40"/>
      <c r="T51" s="42"/>
      <c r="U51" s="43">
        <v>125</v>
      </c>
      <c r="V51" s="44"/>
    </row>
    <row r="52" spans="1:22" ht="13.5" thickBot="1" x14ac:dyDescent="0.25">
      <c r="A52" s="60"/>
      <c r="D52" s="95" t="s">
        <v>7</v>
      </c>
      <c r="E52" s="96">
        <v>8372</v>
      </c>
      <c r="F52" s="97">
        <v>2741</v>
      </c>
      <c r="G52" s="85">
        <v>1928.5</v>
      </c>
      <c r="H52" s="86">
        <v>0</v>
      </c>
      <c r="I52" s="87">
        <v>0</v>
      </c>
      <c r="J52" s="88">
        <v>0</v>
      </c>
      <c r="K52" s="89">
        <v>2807.5</v>
      </c>
      <c r="L52" s="85">
        <v>1417</v>
      </c>
      <c r="M52" s="86">
        <v>0</v>
      </c>
      <c r="N52" s="87">
        <v>0</v>
      </c>
      <c r="O52" s="88">
        <v>0</v>
      </c>
      <c r="P52" s="89">
        <v>2019</v>
      </c>
      <c r="Q52" s="90">
        <v>9160.5</v>
      </c>
      <c r="R52" s="41"/>
      <c r="S52" s="91">
        <v>0</v>
      </c>
      <c r="T52" s="42"/>
      <c r="U52" s="92">
        <v>9160.5</v>
      </c>
      <c r="V52" s="93">
        <v>0</v>
      </c>
    </row>
    <row r="53" spans="1:22" s="11" customFormat="1" x14ac:dyDescent="0.2">
      <c r="A53" s="100"/>
      <c r="D53" s="4"/>
      <c r="E53" s="33"/>
      <c r="F53" s="34"/>
      <c r="G53" s="101"/>
      <c r="H53" s="102"/>
      <c r="I53" s="66"/>
      <c r="J53" s="67"/>
      <c r="K53" s="68"/>
      <c r="L53" s="101"/>
      <c r="M53" s="102"/>
      <c r="N53" s="66"/>
      <c r="O53" s="67"/>
      <c r="P53" s="68"/>
      <c r="Q53" s="70"/>
      <c r="R53" s="103"/>
      <c r="S53" s="70"/>
      <c r="T53" s="103"/>
      <c r="U53" s="80"/>
      <c r="V53" s="40"/>
    </row>
    <row r="54" spans="1:22" s="11" customFormat="1" x14ac:dyDescent="0.2">
      <c r="A54" s="100" t="s">
        <v>52</v>
      </c>
      <c r="D54" s="4"/>
      <c r="E54" s="33"/>
      <c r="F54" s="34"/>
      <c r="G54" s="101"/>
      <c r="H54" s="102"/>
      <c r="I54" s="37"/>
      <c r="J54" s="38"/>
      <c r="K54" s="39"/>
      <c r="L54" s="101"/>
      <c r="M54" s="102"/>
      <c r="N54" s="37"/>
      <c r="O54" s="38"/>
      <c r="P54" s="39"/>
      <c r="Q54" s="40"/>
      <c r="R54" s="103"/>
      <c r="S54" s="40"/>
      <c r="T54" s="103"/>
      <c r="U54" s="43"/>
      <c r="V54" s="40"/>
    </row>
    <row r="55" spans="1:22" s="11" customFormat="1" x14ac:dyDescent="0.2">
      <c r="A55" s="100"/>
      <c r="B55" s="11" t="s">
        <v>53</v>
      </c>
      <c r="D55" s="4"/>
      <c r="E55" s="33">
        <v>-1241</v>
      </c>
      <c r="F55" s="34">
        <v>9500</v>
      </c>
      <c r="G55" s="101">
        <v>4750</v>
      </c>
      <c r="H55" s="102">
        <v>0</v>
      </c>
      <c r="I55" s="37"/>
      <c r="J55" s="38"/>
      <c r="K55" s="39">
        <v>4750</v>
      </c>
      <c r="L55" s="101">
        <v>1695</v>
      </c>
      <c r="M55" s="102">
        <v>0</v>
      </c>
      <c r="N55" s="37">
        <v>0</v>
      </c>
      <c r="O55" s="38">
        <v>0</v>
      </c>
      <c r="P55" s="39">
        <v>3402</v>
      </c>
      <c r="Q55" s="40">
        <v>107</v>
      </c>
      <c r="R55" s="103"/>
      <c r="S55" s="40"/>
      <c r="T55" s="103"/>
      <c r="U55" s="43">
        <v>107</v>
      </c>
      <c r="V55" s="40"/>
    </row>
    <row r="56" spans="1:22" s="11" customFormat="1" x14ac:dyDescent="0.2">
      <c r="A56" s="100"/>
      <c r="B56" s="11" t="s">
        <v>54</v>
      </c>
      <c r="D56" s="4"/>
      <c r="E56" s="33">
        <v>1050</v>
      </c>
      <c r="F56" s="34">
        <v>800</v>
      </c>
      <c r="G56" s="101">
        <v>400</v>
      </c>
      <c r="H56" s="102">
        <v>0</v>
      </c>
      <c r="I56" s="37"/>
      <c r="J56" s="38"/>
      <c r="K56" s="39">
        <v>400</v>
      </c>
      <c r="L56" s="101">
        <v>534</v>
      </c>
      <c r="M56" s="102">
        <v>0</v>
      </c>
      <c r="N56" s="37">
        <v>0</v>
      </c>
      <c r="O56" s="38">
        <v>0</v>
      </c>
      <c r="P56" s="39">
        <v>534</v>
      </c>
      <c r="Q56" s="40">
        <v>916</v>
      </c>
      <c r="R56" s="103"/>
      <c r="S56" s="40"/>
      <c r="T56" s="103"/>
      <c r="U56" s="43">
        <v>916</v>
      </c>
      <c r="V56" s="40"/>
    </row>
    <row r="57" spans="1:22" s="11" customFormat="1" x14ac:dyDescent="0.2">
      <c r="A57" s="100"/>
      <c r="B57" s="11" t="s">
        <v>55</v>
      </c>
      <c r="D57" s="4"/>
      <c r="E57" s="33">
        <v>0</v>
      </c>
      <c r="F57" s="34">
        <v>1200</v>
      </c>
      <c r="G57" s="101">
        <v>600</v>
      </c>
      <c r="H57" s="102">
        <v>0</v>
      </c>
      <c r="I57" s="37"/>
      <c r="J57" s="38"/>
      <c r="K57" s="39">
        <v>600</v>
      </c>
      <c r="L57" s="101">
        <v>1138</v>
      </c>
      <c r="M57" s="102">
        <v>0</v>
      </c>
      <c r="N57" s="37">
        <v>0</v>
      </c>
      <c r="O57" s="38">
        <v>0</v>
      </c>
      <c r="P57" s="39">
        <v>1138</v>
      </c>
      <c r="Q57" s="40">
        <v>-538</v>
      </c>
      <c r="R57" s="103"/>
      <c r="S57" s="40"/>
      <c r="T57" s="103"/>
      <c r="U57" s="43">
        <v>-538</v>
      </c>
      <c r="V57" s="40"/>
    </row>
    <row r="58" spans="1:22" s="11" customFormat="1" x14ac:dyDescent="0.2">
      <c r="A58" s="100"/>
      <c r="B58" s="11" t="s">
        <v>56</v>
      </c>
      <c r="D58" s="4"/>
      <c r="E58" s="33">
        <v>-30</v>
      </c>
      <c r="F58" s="34">
        <v>500</v>
      </c>
      <c r="G58" s="101">
        <v>250</v>
      </c>
      <c r="H58" s="102">
        <v>0</v>
      </c>
      <c r="I58" s="37"/>
      <c r="J58" s="38"/>
      <c r="K58" s="39">
        <v>250</v>
      </c>
      <c r="L58" s="101">
        <v>65</v>
      </c>
      <c r="M58" s="102">
        <v>0</v>
      </c>
      <c r="N58" s="37">
        <v>0</v>
      </c>
      <c r="O58" s="38">
        <v>0</v>
      </c>
      <c r="P58" s="39">
        <v>286</v>
      </c>
      <c r="Q58" s="40">
        <v>-66</v>
      </c>
      <c r="R58" s="103"/>
      <c r="S58" s="40"/>
      <c r="T58" s="103"/>
      <c r="U58" s="43">
        <v>-66</v>
      </c>
      <c r="V58" s="40"/>
    </row>
    <row r="59" spans="1:22" s="11" customFormat="1" x14ac:dyDescent="0.2">
      <c r="A59" s="100"/>
      <c r="B59" s="11" t="s">
        <v>57</v>
      </c>
      <c r="D59" s="4"/>
      <c r="E59" s="33">
        <v>0</v>
      </c>
      <c r="F59" s="34">
        <v>200</v>
      </c>
      <c r="G59" s="101">
        <v>100</v>
      </c>
      <c r="H59" s="102">
        <v>0</v>
      </c>
      <c r="I59" s="37"/>
      <c r="J59" s="38"/>
      <c r="K59" s="39">
        <v>100</v>
      </c>
      <c r="L59" s="101">
        <v>0</v>
      </c>
      <c r="M59" s="102">
        <v>0</v>
      </c>
      <c r="N59" s="37">
        <v>0</v>
      </c>
      <c r="O59" s="38">
        <v>0</v>
      </c>
      <c r="P59" s="39">
        <v>0</v>
      </c>
      <c r="Q59" s="40">
        <v>100</v>
      </c>
      <c r="R59" s="103"/>
      <c r="S59" s="40"/>
      <c r="T59" s="103"/>
      <c r="U59" s="43">
        <v>100</v>
      </c>
      <c r="V59" s="40"/>
    </row>
    <row r="60" spans="1:22" s="11" customFormat="1" x14ac:dyDescent="0.2">
      <c r="A60" s="100"/>
      <c r="B60" s="82" t="s">
        <v>58</v>
      </c>
      <c r="D60" s="4"/>
      <c r="E60" s="33">
        <v>1276</v>
      </c>
      <c r="F60" s="34">
        <v>0</v>
      </c>
      <c r="G60" s="101">
        <v>0</v>
      </c>
      <c r="H60" s="102">
        <v>0</v>
      </c>
      <c r="I60" s="37"/>
      <c r="J60" s="38"/>
      <c r="K60" s="39">
        <v>0</v>
      </c>
      <c r="L60" s="101"/>
      <c r="M60" s="102"/>
      <c r="N60" s="37"/>
      <c r="O60" s="38"/>
      <c r="P60" s="39">
        <v>0</v>
      </c>
      <c r="Q60" s="40">
        <v>1276</v>
      </c>
      <c r="R60" s="103"/>
      <c r="S60" s="40"/>
      <c r="T60" s="103"/>
      <c r="U60" s="43">
        <v>1276</v>
      </c>
      <c r="V60" s="40"/>
    </row>
    <row r="61" spans="1:22" s="11" customFormat="1" x14ac:dyDescent="0.2">
      <c r="A61" s="100"/>
      <c r="B61" s="11" t="s">
        <v>59</v>
      </c>
      <c r="D61" s="4"/>
      <c r="E61" s="33">
        <v>-406</v>
      </c>
      <c r="F61" s="34">
        <v>250</v>
      </c>
      <c r="G61" s="101">
        <v>717.35</v>
      </c>
      <c r="H61" s="102">
        <v>0</v>
      </c>
      <c r="I61" s="37"/>
      <c r="J61" s="38"/>
      <c r="K61" s="39">
        <v>717.35</v>
      </c>
      <c r="L61" s="101">
        <v>6</v>
      </c>
      <c r="M61" s="102">
        <v>0</v>
      </c>
      <c r="N61" s="37">
        <v>0</v>
      </c>
      <c r="O61" s="38">
        <v>0</v>
      </c>
      <c r="P61" s="39">
        <v>154</v>
      </c>
      <c r="Q61" s="40">
        <v>157.35000000000002</v>
      </c>
      <c r="R61" s="103"/>
      <c r="S61" s="40"/>
      <c r="T61" s="103"/>
      <c r="U61" s="43">
        <v>157.35000000000002</v>
      </c>
      <c r="V61" s="40" t="s">
        <v>60</v>
      </c>
    </row>
    <row r="62" spans="1:22" s="11" customFormat="1" ht="13.5" thickBot="1" x14ac:dyDescent="0.25">
      <c r="A62" s="100"/>
      <c r="B62" s="11" t="s">
        <v>61</v>
      </c>
      <c r="D62" s="4"/>
      <c r="E62" s="33">
        <v>9531</v>
      </c>
      <c r="F62" s="34">
        <v>3347</v>
      </c>
      <c r="G62" s="101">
        <v>1673.5</v>
      </c>
      <c r="H62" s="104">
        <v>0</v>
      </c>
      <c r="I62" s="105"/>
      <c r="J62" s="106"/>
      <c r="K62" s="84">
        <v>1673.5</v>
      </c>
      <c r="L62" s="101">
        <v>965</v>
      </c>
      <c r="M62" s="102">
        <v>0</v>
      </c>
      <c r="N62" s="37">
        <v>0</v>
      </c>
      <c r="O62" s="38">
        <v>0</v>
      </c>
      <c r="P62" s="39">
        <v>2311</v>
      </c>
      <c r="Q62" s="40">
        <v>8893.5</v>
      </c>
      <c r="R62" s="103"/>
      <c r="S62" s="107"/>
      <c r="T62" s="103"/>
      <c r="U62" s="108">
        <v>8893.5</v>
      </c>
      <c r="V62" s="40"/>
    </row>
    <row r="63" spans="1:22" s="11" customFormat="1" ht="13.5" thickBot="1" x14ac:dyDescent="0.25">
      <c r="A63" s="100"/>
      <c r="D63" s="95" t="s">
        <v>7</v>
      </c>
      <c r="E63" s="96">
        <v>10180</v>
      </c>
      <c r="F63" s="97">
        <v>15797</v>
      </c>
      <c r="G63" s="85">
        <v>8490.85</v>
      </c>
      <c r="H63" s="109">
        <v>0</v>
      </c>
      <c r="I63" s="87">
        <v>0</v>
      </c>
      <c r="J63" s="88">
        <v>0</v>
      </c>
      <c r="K63" s="89">
        <v>8490.85</v>
      </c>
      <c r="L63" s="85">
        <v>4403</v>
      </c>
      <c r="M63" s="86">
        <v>0</v>
      </c>
      <c r="N63" s="87">
        <v>0</v>
      </c>
      <c r="O63" s="88">
        <v>0</v>
      </c>
      <c r="P63" s="89">
        <v>7825</v>
      </c>
      <c r="Q63" s="90">
        <v>10845.85</v>
      </c>
      <c r="R63" s="103"/>
      <c r="S63" s="91">
        <v>0</v>
      </c>
      <c r="T63" s="103"/>
      <c r="U63" s="92">
        <v>10845.85</v>
      </c>
      <c r="V63" s="110">
        <v>0</v>
      </c>
    </row>
    <row r="64" spans="1:22" s="11" customFormat="1" x14ac:dyDescent="0.2">
      <c r="A64" s="100"/>
      <c r="D64" s="4"/>
      <c r="E64" s="33"/>
      <c r="F64" s="34"/>
      <c r="G64" s="101"/>
      <c r="H64" s="102"/>
      <c r="I64" s="66"/>
      <c r="J64" s="67"/>
      <c r="K64" s="68"/>
      <c r="L64" s="101"/>
      <c r="M64" s="102"/>
      <c r="N64" s="66"/>
      <c r="O64" s="67"/>
      <c r="P64" s="68"/>
      <c r="Q64" s="70"/>
      <c r="R64" s="103"/>
      <c r="S64" s="70"/>
      <c r="T64" s="103"/>
      <c r="U64" s="80"/>
      <c r="V64" s="111"/>
    </row>
    <row r="65" spans="1:24" s="126" customFormat="1" ht="13.5" thickBot="1" x14ac:dyDescent="0.25">
      <c r="A65" s="112" t="s">
        <v>62</v>
      </c>
      <c r="B65" s="113"/>
      <c r="C65" s="113"/>
      <c r="D65" s="114"/>
      <c r="E65" s="115">
        <v>31032</v>
      </c>
      <c r="F65" s="116">
        <v>20996</v>
      </c>
      <c r="G65" s="117">
        <v>11798.35</v>
      </c>
      <c r="H65" s="118">
        <v>0</v>
      </c>
      <c r="I65" s="119">
        <v>0</v>
      </c>
      <c r="J65" s="120">
        <v>0</v>
      </c>
      <c r="K65" s="121">
        <v>12677.35</v>
      </c>
      <c r="L65" s="117">
        <v>6896</v>
      </c>
      <c r="M65" s="118">
        <v>0</v>
      </c>
      <c r="N65" s="119">
        <v>0</v>
      </c>
      <c r="O65" s="120">
        <v>0</v>
      </c>
      <c r="P65" s="121">
        <v>10947</v>
      </c>
      <c r="Q65" s="122">
        <v>32762.35</v>
      </c>
      <c r="R65" s="123"/>
      <c r="S65" s="122">
        <v>0</v>
      </c>
      <c r="T65" s="123"/>
      <c r="U65" s="124">
        <v>32762.35</v>
      </c>
      <c r="V65" s="125">
        <v>0</v>
      </c>
    </row>
    <row r="66" spans="1:24" s="126" customFormat="1" x14ac:dyDescent="0.2">
      <c r="D66" s="98"/>
      <c r="E66" s="127"/>
      <c r="F66" s="127"/>
      <c r="G66" s="127"/>
      <c r="H66" s="127"/>
      <c r="I66" s="127"/>
      <c r="J66" s="127"/>
      <c r="K66" s="197"/>
      <c r="L66" s="198"/>
      <c r="M66" s="198"/>
      <c r="N66" s="198"/>
      <c r="O66" s="198"/>
      <c r="P66" s="197"/>
      <c r="Q66" s="198"/>
      <c r="R66" s="199"/>
      <c r="S66" s="198"/>
      <c r="T66" s="199"/>
      <c r="U66" s="200"/>
      <c r="V66" s="127"/>
    </row>
    <row r="67" spans="1:24" ht="15.75" x14ac:dyDescent="0.25">
      <c r="A67" s="128" t="s">
        <v>63</v>
      </c>
      <c r="G67" s="130"/>
      <c r="H67" s="131"/>
      <c r="L67" s="130"/>
      <c r="M67" s="131"/>
      <c r="U67" s="127"/>
    </row>
    <row r="68" spans="1:24" ht="51" x14ac:dyDescent="0.2">
      <c r="A68" s="133" t="s">
        <v>64</v>
      </c>
      <c r="B68" s="134"/>
      <c r="C68" s="135" t="s">
        <v>65</v>
      </c>
      <c r="D68" s="136" t="s">
        <v>66</v>
      </c>
      <c r="E68" s="137" t="s">
        <v>67</v>
      </c>
      <c r="F68" s="138" t="s">
        <v>68</v>
      </c>
      <c r="G68" s="130"/>
      <c r="H68" s="131"/>
      <c r="L68" s="139" t="s">
        <v>94</v>
      </c>
      <c r="M68" s="131"/>
    </row>
    <row r="69" spans="1:24" x14ac:dyDescent="0.2">
      <c r="A69" s="140" t="s">
        <v>25</v>
      </c>
      <c r="B69" s="141"/>
      <c r="C69" s="142">
        <v>121.6</v>
      </c>
      <c r="D69" s="143">
        <v>550</v>
      </c>
      <c r="E69" s="143">
        <f>SUM(15797/C74*C69)</f>
        <v>2588.1368903260573</v>
      </c>
      <c r="F69" s="144">
        <f>SUM(D69:E69)</f>
        <v>3138.1368903260573</v>
      </c>
      <c r="G69" s="130"/>
      <c r="H69" s="131"/>
      <c r="L69" s="130"/>
      <c r="M69" s="131"/>
    </row>
    <row r="70" spans="1:24" x14ac:dyDescent="0.2">
      <c r="A70" s="145" t="s">
        <v>29</v>
      </c>
      <c r="B70" s="141"/>
      <c r="C70" s="142">
        <v>102.4</v>
      </c>
      <c r="D70" s="143">
        <v>575</v>
      </c>
      <c r="E70" s="143">
        <f>SUM(15797/C74*C70)</f>
        <v>2179.4836971166801</v>
      </c>
      <c r="F70" s="144">
        <f>SUM(D70:E70)</f>
        <v>2754.4836971166801</v>
      </c>
      <c r="G70" s="130"/>
      <c r="H70" s="131"/>
      <c r="L70" s="130"/>
      <c r="M70" s="131"/>
    </row>
    <row r="71" spans="1:24" x14ac:dyDescent="0.2">
      <c r="A71" s="140" t="s">
        <v>69</v>
      </c>
      <c r="B71" s="141"/>
      <c r="C71" s="142">
        <v>217.7</v>
      </c>
      <c r="D71" s="143">
        <v>983</v>
      </c>
      <c r="E71" s="143">
        <f>SUM(15797/C74*C71)</f>
        <v>4633.5312584209096</v>
      </c>
      <c r="F71" s="144">
        <f>SUM(D71:E71)</f>
        <v>5616.5312584209096</v>
      </c>
      <c r="G71" s="130"/>
      <c r="H71" s="131"/>
      <c r="L71" s="130"/>
      <c r="M71" s="131"/>
    </row>
    <row r="72" spans="1:24" ht="12" customHeight="1" x14ac:dyDescent="0.2">
      <c r="A72" s="145" t="s">
        <v>20</v>
      </c>
      <c r="B72" s="141"/>
      <c r="C72" s="142">
        <v>114.5</v>
      </c>
      <c r="D72" s="143">
        <v>350</v>
      </c>
      <c r="E72" s="143">
        <f>SUM(15797/C74*C72)</f>
        <v>2437.0203449205064</v>
      </c>
      <c r="F72" s="144">
        <f>SUM(D72:E72)</f>
        <v>2787.0203449205064</v>
      </c>
      <c r="G72" s="130"/>
      <c r="H72" s="131"/>
      <c r="L72" s="130"/>
      <c r="M72" s="131"/>
    </row>
    <row r="73" spans="1:24" ht="12" customHeight="1" x14ac:dyDescent="0.2">
      <c r="A73" s="145" t="s">
        <v>70</v>
      </c>
      <c r="B73" s="141"/>
      <c r="C73" s="142">
        <v>186</v>
      </c>
      <c r="D73" s="143">
        <v>2741</v>
      </c>
      <c r="E73" s="143">
        <f>SUM(15797/C74*C73)</f>
        <v>3958.8278092158444</v>
      </c>
      <c r="F73" s="144">
        <f>SUM(D73:E73)</f>
        <v>6699.8278092158444</v>
      </c>
      <c r="G73" s="130"/>
      <c r="H73" s="131"/>
      <c r="L73" s="130"/>
      <c r="M73" s="131"/>
    </row>
    <row r="74" spans="1:24" x14ac:dyDescent="0.2">
      <c r="A74" s="146" t="s">
        <v>7</v>
      </c>
      <c r="B74" s="147"/>
      <c r="C74" s="142">
        <f>SUM(C69:C73)</f>
        <v>742.2</v>
      </c>
      <c r="D74" s="148">
        <f>SUM(D69:D73)</f>
        <v>5199</v>
      </c>
      <c r="E74" s="149">
        <f>SUM(E69:E73)</f>
        <v>15796.999999999996</v>
      </c>
      <c r="F74" s="144">
        <f>SUM(F69:F73)</f>
        <v>20995.999999999996</v>
      </c>
      <c r="G74" s="130"/>
      <c r="L74" s="130"/>
    </row>
    <row r="76" spans="1:24" s="129" customFormat="1" x14ac:dyDescent="0.2">
      <c r="A76"/>
      <c r="B76" s="150"/>
      <c r="C76" t="s">
        <v>71</v>
      </c>
      <c r="D76" s="32"/>
      <c r="H76"/>
      <c r="I76"/>
      <c r="J76"/>
      <c r="K76"/>
      <c r="M76"/>
      <c r="N76"/>
      <c r="O76"/>
      <c r="P76"/>
      <c r="Q76"/>
      <c r="R76" s="132"/>
      <c r="S76"/>
      <c r="T76"/>
      <c r="U76"/>
      <c r="V76"/>
      <c r="W76"/>
      <c r="X76"/>
    </row>
    <row r="77" spans="1:24" s="129" customFormat="1" x14ac:dyDescent="0.2">
      <c r="A77"/>
      <c r="B77"/>
      <c r="C77" s="150" t="s">
        <v>72</v>
      </c>
      <c r="D77" s="32"/>
      <c r="E77" s="151" t="s">
        <v>73</v>
      </c>
      <c r="H77"/>
      <c r="I77"/>
      <c r="J77"/>
      <c r="K77"/>
      <c r="M77"/>
      <c r="N77"/>
      <c r="O77"/>
      <c r="P77"/>
      <c r="Q77"/>
      <c r="R77" s="132"/>
      <c r="S77"/>
      <c r="T77"/>
      <c r="U77"/>
      <c r="V77"/>
      <c r="W77"/>
      <c r="X77"/>
    </row>
    <row r="78" spans="1:24" s="129" customFormat="1" ht="13.5" thickBot="1" x14ac:dyDescent="0.25">
      <c r="A78"/>
      <c r="B78"/>
      <c r="C78" s="150"/>
      <c r="D78" s="32"/>
      <c r="E78" s="151"/>
      <c r="H78"/>
      <c r="I78"/>
      <c r="J78"/>
      <c r="K78"/>
      <c r="M78"/>
      <c r="N78"/>
      <c r="O78"/>
      <c r="P78"/>
      <c r="Q78"/>
      <c r="R78" s="132"/>
      <c r="S78"/>
      <c r="T78"/>
      <c r="U78"/>
      <c r="V78"/>
      <c r="W78"/>
      <c r="X78"/>
    </row>
    <row r="79" spans="1:24" x14ac:dyDescent="0.2">
      <c r="A79" s="152" t="s">
        <v>41</v>
      </c>
      <c r="B79" s="2"/>
      <c r="C79" s="153"/>
      <c r="D79" s="154"/>
      <c r="E79" s="6" t="s">
        <v>3</v>
      </c>
      <c r="F79" s="6" t="s">
        <v>4</v>
      </c>
      <c r="G79" s="6" t="s">
        <v>5</v>
      </c>
      <c r="H79" s="6" t="s">
        <v>6</v>
      </c>
      <c r="I79" s="6" t="s">
        <v>7</v>
      </c>
      <c r="L79" s="155"/>
      <c r="M79" s="155"/>
      <c r="N79" s="156"/>
      <c r="O79" s="156"/>
      <c r="P79" s="156"/>
      <c r="Q79" s="156"/>
      <c r="R79" s="42"/>
      <c r="S79" s="156"/>
      <c r="T79" s="42"/>
      <c r="U79" s="156"/>
      <c r="V79" s="155"/>
    </row>
    <row r="80" spans="1:24" x14ac:dyDescent="0.2">
      <c r="A80" s="60"/>
      <c r="B80" s="11" t="s">
        <v>74</v>
      </c>
      <c r="E80" s="45"/>
      <c r="F80" s="74"/>
      <c r="G80" s="37"/>
      <c r="H80" s="38"/>
      <c r="I80" s="39">
        <f>SUM(E80:H80)</f>
        <v>0</v>
      </c>
      <c r="L80" s="155"/>
      <c r="M80" s="155"/>
      <c r="N80" s="156"/>
      <c r="O80" s="156"/>
      <c r="P80" s="156"/>
      <c r="Q80" s="156"/>
      <c r="R80" s="42"/>
      <c r="S80" s="156"/>
      <c r="T80" s="42"/>
      <c r="U80" s="156"/>
      <c r="V80" s="155"/>
    </row>
    <row r="81" spans="1:24" x14ac:dyDescent="0.2">
      <c r="A81" s="60"/>
      <c r="B81" s="11" t="s">
        <v>75</v>
      </c>
      <c r="E81" s="45"/>
      <c r="F81" s="74"/>
      <c r="G81" s="37"/>
      <c r="H81" s="38"/>
      <c r="I81" s="39">
        <f>SUM(E81:H81)</f>
        <v>0</v>
      </c>
      <c r="L81" s="155"/>
      <c r="M81" s="155"/>
      <c r="N81" s="156"/>
      <c r="O81" s="156"/>
      <c r="P81" s="156"/>
      <c r="Q81" s="156"/>
      <c r="R81" s="42"/>
      <c r="S81" s="156"/>
      <c r="T81" s="42"/>
      <c r="U81" s="156"/>
      <c r="V81" s="155"/>
    </row>
    <row r="82" spans="1:24" x14ac:dyDescent="0.2">
      <c r="A82" s="60"/>
      <c r="B82" s="11" t="s">
        <v>76</v>
      </c>
      <c r="E82" s="157"/>
      <c r="F82" s="158"/>
      <c r="G82" s="159"/>
      <c r="H82" s="160"/>
      <c r="I82" s="161">
        <f>SUM(E82:H82)</f>
        <v>0</v>
      </c>
      <c r="L82" s="155"/>
      <c r="M82" s="155"/>
      <c r="N82" s="156"/>
      <c r="O82" s="156"/>
      <c r="P82" s="156"/>
      <c r="Q82" s="156"/>
      <c r="R82" s="42"/>
      <c r="S82" s="156"/>
      <c r="T82" s="42"/>
      <c r="U82" s="156"/>
      <c r="V82" s="155"/>
    </row>
    <row r="83" spans="1:24" x14ac:dyDescent="0.2">
      <c r="A83" s="60"/>
      <c r="B83" s="11"/>
      <c r="E83" s="162">
        <f>SUM(E80:E82)</f>
        <v>0</v>
      </c>
      <c r="F83" s="163">
        <f t="shared" ref="F83:I83" si="0">SUM(F80:F82)</f>
        <v>0</v>
      </c>
      <c r="G83" s="164">
        <f t="shared" si="0"/>
        <v>0</v>
      </c>
      <c r="H83" s="165">
        <f t="shared" si="0"/>
        <v>0</v>
      </c>
      <c r="I83" s="166">
        <f t="shared" si="0"/>
        <v>0</v>
      </c>
      <c r="L83" s="155"/>
      <c r="M83" s="155"/>
      <c r="N83" s="156"/>
      <c r="O83" s="156"/>
      <c r="P83" s="156"/>
      <c r="Q83" s="156"/>
      <c r="R83" s="42"/>
      <c r="S83" s="156"/>
      <c r="T83" s="42"/>
      <c r="U83" s="156"/>
      <c r="V83" s="155"/>
    </row>
    <row r="84" spans="1:24" x14ac:dyDescent="0.2">
      <c r="A84" s="60"/>
      <c r="B84" s="82" t="s">
        <v>77</v>
      </c>
      <c r="E84" s="45"/>
      <c r="F84" s="74"/>
      <c r="G84" s="37"/>
      <c r="H84" s="38"/>
      <c r="I84" s="39">
        <f>SUM(E84:H84)</f>
        <v>0</v>
      </c>
      <c r="L84" s="155"/>
      <c r="M84" s="155"/>
      <c r="N84" s="156"/>
      <c r="O84" s="156"/>
      <c r="P84" s="156"/>
      <c r="Q84" s="156"/>
      <c r="R84" s="42"/>
      <c r="S84" s="156"/>
      <c r="T84" s="42"/>
      <c r="U84" s="156"/>
      <c r="V84" s="155"/>
    </row>
    <row r="85" spans="1:24" x14ac:dyDescent="0.2">
      <c r="A85" s="60"/>
      <c r="B85" s="82" t="s">
        <v>78</v>
      </c>
      <c r="E85" s="45"/>
      <c r="F85" s="74"/>
      <c r="G85" s="37"/>
      <c r="H85" s="38"/>
      <c r="I85" s="39">
        <f t="shared" ref="I85" si="1">SUM(E85:H85)</f>
        <v>0</v>
      </c>
      <c r="L85" s="155"/>
      <c r="M85" s="155"/>
      <c r="N85" s="156"/>
      <c r="O85" s="156"/>
      <c r="P85" s="156"/>
      <c r="Q85" s="156"/>
      <c r="R85" s="42"/>
      <c r="S85" s="156"/>
      <c r="T85" s="42"/>
      <c r="U85" s="156"/>
      <c r="V85" s="155"/>
    </row>
    <row r="86" spans="1:24" x14ac:dyDescent="0.2">
      <c r="A86" s="167"/>
      <c r="E86" s="162">
        <f>SUM(E84:E85)</f>
        <v>0</v>
      </c>
      <c r="F86" s="163">
        <f>SUM(F84:F85)</f>
        <v>0</v>
      </c>
      <c r="G86" s="164">
        <f>SUM(G84:G85)</f>
        <v>0</v>
      </c>
      <c r="H86" s="165">
        <f>SUM(H84:H85)</f>
        <v>0</v>
      </c>
      <c r="I86" s="166">
        <f>SUM(I84:I85)</f>
        <v>0</v>
      </c>
    </row>
    <row r="87" spans="1:24" ht="13.5" thickBot="1" x14ac:dyDescent="0.25">
      <c r="A87" s="168"/>
      <c r="B87" s="13" t="s">
        <v>79</v>
      </c>
      <c r="C87" s="169"/>
      <c r="D87" s="170"/>
      <c r="E87" s="171">
        <f>E83+E86</f>
        <v>0</v>
      </c>
      <c r="F87" s="52">
        <f t="shared" ref="F87:I87" si="2">F83+F86</f>
        <v>0</v>
      </c>
      <c r="G87" s="53">
        <f t="shared" si="2"/>
        <v>0</v>
      </c>
      <c r="H87" s="54">
        <f t="shared" si="2"/>
        <v>0</v>
      </c>
      <c r="I87" s="55">
        <f t="shared" si="2"/>
        <v>0</v>
      </c>
      <c r="L87" s="155"/>
      <c r="M87" s="155"/>
      <c r="N87" s="155"/>
      <c r="O87" s="156"/>
      <c r="P87" s="156"/>
      <c r="Q87" s="156"/>
      <c r="R87" s="42"/>
      <c r="S87" s="156"/>
      <c r="T87" s="42"/>
      <c r="U87" s="156"/>
      <c r="V87" s="155"/>
    </row>
    <row r="88" spans="1:24" s="129" customFormat="1" x14ac:dyDescent="0.2">
      <c r="A88"/>
      <c r="B88"/>
      <c r="C88" s="150"/>
      <c r="D88" s="32"/>
      <c r="E88" s="151"/>
      <c r="H88"/>
      <c r="I88"/>
      <c r="J88"/>
      <c r="K88"/>
      <c r="M88"/>
      <c r="N88"/>
      <c r="O88"/>
      <c r="P88"/>
      <c r="Q88"/>
      <c r="R88" s="132"/>
      <c r="S88"/>
      <c r="T88"/>
      <c r="U88"/>
      <c r="V88"/>
      <c r="W88"/>
      <c r="X88"/>
    </row>
    <row r="89" spans="1:24" s="129" customFormat="1" x14ac:dyDescent="0.2">
      <c r="A89"/>
      <c r="B89"/>
      <c r="C89" s="150"/>
      <c r="D89" s="32"/>
      <c r="E89" s="151"/>
      <c r="H89"/>
      <c r="I89"/>
      <c r="J89"/>
      <c r="K89"/>
      <c r="M89"/>
      <c r="N89"/>
      <c r="O89"/>
      <c r="P89"/>
      <c r="Q89"/>
      <c r="R89" s="132"/>
      <c r="S89"/>
      <c r="T89"/>
      <c r="U89"/>
      <c r="V89"/>
      <c r="W89"/>
      <c r="X89"/>
    </row>
    <row r="90" spans="1:24" s="129" customFormat="1" x14ac:dyDescent="0.2">
      <c r="A90"/>
      <c r="B90"/>
      <c r="C90" s="150"/>
      <c r="D90" s="32"/>
      <c r="E90" s="151"/>
      <c r="H90"/>
      <c r="I90"/>
      <c r="J90"/>
      <c r="K90"/>
      <c r="M90"/>
      <c r="N90"/>
      <c r="O90"/>
      <c r="P90"/>
      <c r="Q90"/>
      <c r="R90" s="132"/>
      <c r="S90"/>
      <c r="T90"/>
      <c r="U90"/>
      <c r="V90"/>
      <c r="W90"/>
      <c r="X90"/>
    </row>
    <row r="91" spans="1:24" s="129" customFormat="1" x14ac:dyDescent="0.2">
      <c r="A91"/>
      <c r="B91"/>
      <c r="C91" s="150"/>
      <c r="D91" s="32"/>
      <c r="E91" s="151"/>
      <c r="H91"/>
      <c r="I91"/>
      <c r="J91"/>
      <c r="K91"/>
      <c r="M91"/>
      <c r="N91"/>
      <c r="O91"/>
      <c r="P91"/>
      <c r="Q91"/>
      <c r="R91" s="132"/>
      <c r="S91"/>
      <c r="T91"/>
      <c r="U91"/>
      <c r="V91"/>
      <c r="W91"/>
      <c r="X91"/>
    </row>
    <row r="92" spans="1:24" s="129" customFormat="1" ht="13.5" thickBot="1" x14ac:dyDescent="0.25">
      <c r="A92"/>
      <c r="B92"/>
      <c r="C92" s="150"/>
      <c r="D92" s="32"/>
      <c r="E92" s="151"/>
      <c r="H92"/>
      <c r="I92"/>
      <c r="J92"/>
      <c r="K92"/>
      <c r="M92"/>
      <c r="N92"/>
      <c r="O92"/>
      <c r="P92"/>
      <c r="Q92"/>
      <c r="R92" s="132"/>
      <c r="S92"/>
      <c r="T92"/>
      <c r="U92"/>
      <c r="V92"/>
      <c r="W92"/>
      <c r="X92"/>
    </row>
    <row r="93" spans="1:24" s="129" customFormat="1" x14ac:dyDescent="0.2">
      <c r="A93" s="172" t="s">
        <v>80</v>
      </c>
      <c r="B93" s="173"/>
      <c r="C93" s="174"/>
      <c r="D93" s="154"/>
      <c r="E93" s="175"/>
      <c r="F93" s="176"/>
      <c r="G93" s="177"/>
      <c r="H93"/>
      <c r="I93" s="172" t="s">
        <v>81</v>
      </c>
      <c r="J93" s="178"/>
      <c r="K93" s="179"/>
      <c r="L93" s="176"/>
      <c r="M93" s="179"/>
      <c r="N93" s="179"/>
      <c r="O93" s="179"/>
      <c r="P93" s="179"/>
      <c r="Q93" s="179"/>
      <c r="R93" s="180"/>
      <c r="S93" s="181"/>
      <c r="T93"/>
      <c r="U93" s="181"/>
      <c r="V93"/>
      <c r="W93"/>
      <c r="X93"/>
    </row>
    <row r="94" spans="1:24" s="129" customFormat="1" x14ac:dyDescent="0.2">
      <c r="A94" s="182"/>
      <c r="B94" s="183"/>
      <c r="C94" s="150"/>
      <c r="D94" s="32"/>
      <c r="E94" s="151"/>
      <c r="G94" s="184"/>
      <c r="H94"/>
      <c r="I94" s="185"/>
      <c r="J94" s="186"/>
      <c r="M94"/>
      <c r="N94"/>
      <c r="O94"/>
      <c r="P94"/>
      <c r="Q94"/>
      <c r="R94" s="132"/>
      <c r="S94" s="187"/>
      <c r="T94"/>
      <c r="U94" s="187"/>
      <c r="V94"/>
      <c r="W94"/>
      <c r="X94"/>
    </row>
    <row r="95" spans="1:24" s="129" customFormat="1" x14ac:dyDescent="0.2">
      <c r="A95" s="182"/>
      <c r="B95"/>
      <c r="C95" s="150"/>
      <c r="D95" s="32"/>
      <c r="E95" s="151"/>
      <c r="G95" s="184"/>
      <c r="H95"/>
      <c r="I95" s="185">
        <v>1</v>
      </c>
      <c r="J95" s="150" t="s">
        <v>82</v>
      </c>
      <c r="K95"/>
      <c r="M95"/>
      <c r="N95"/>
      <c r="O95"/>
      <c r="P95"/>
      <c r="Q95"/>
      <c r="R95" s="132"/>
      <c r="S95" s="187"/>
      <c r="T95"/>
      <c r="U95" s="187"/>
      <c r="V95"/>
      <c r="W95"/>
      <c r="X95"/>
    </row>
    <row r="96" spans="1:24" s="129" customFormat="1" x14ac:dyDescent="0.2">
      <c r="A96" s="182"/>
      <c r="B96"/>
      <c r="C96" s="150"/>
      <c r="D96" s="32"/>
      <c r="E96" s="151"/>
      <c r="G96" s="184"/>
      <c r="H96"/>
      <c r="I96" s="188">
        <v>2</v>
      </c>
      <c r="J96" s="189" t="s">
        <v>83</v>
      </c>
      <c r="K96"/>
      <c r="M96"/>
      <c r="N96" s="150"/>
      <c r="O96"/>
      <c r="P96"/>
      <c r="Q96"/>
      <c r="R96" s="132"/>
      <c r="S96" s="187"/>
      <c r="T96"/>
      <c r="U96" s="187"/>
      <c r="V96"/>
      <c r="W96"/>
      <c r="X96"/>
    </row>
    <row r="97" spans="1:24" s="129" customFormat="1" x14ac:dyDescent="0.2">
      <c r="A97" s="182"/>
      <c r="B97"/>
      <c r="C97"/>
      <c r="D97" s="32"/>
      <c r="G97" s="184"/>
      <c r="H97"/>
      <c r="I97" s="188">
        <v>3</v>
      </c>
      <c r="J97" s="150" t="s">
        <v>84</v>
      </c>
      <c r="K97"/>
      <c r="M97"/>
      <c r="N97"/>
      <c r="O97"/>
      <c r="P97"/>
      <c r="Q97"/>
      <c r="R97" s="132"/>
      <c r="S97" s="187"/>
      <c r="T97"/>
      <c r="U97" s="187"/>
      <c r="V97"/>
      <c r="W97"/>
      <c r="X97"/>
    </row>
    <row r="98" spans="1:24" s="129" customFormat="1" x14ac:dyDescent="0.2">
      <c r="A98" s="182"/>
      <c r="B98"/>
      <c r="C98"/>
      <c r="D98" s="32"/>
      <c r="G98" s="184"/>
      <c r="H98"/>
      <c r="I98" s="188">
        <v>4</v>
      </c>
      <c r="J98" s="150" t="s">
        <v>85</v>
      </c>
      <c r="K98"/>
      <c r="M98"/>
      <c r="N98"/>
      <c r="O98"/>
      <c r="P98"/>
      <c r="Q98"/>
      <c r="R98" s="132"/>
      <c r="S98" s="187"/>
      <c r="T98"/>
      <c r="U98" s="187"/>
      <c r="V98"/>
      <c r="W98"/>
      <c r="X98"/>
    </row>
    <row r="99" spans="1:24" s="129" customFormat="1" x14ac:dyDescent="0.2">
      <c r="A99" s="182"/>
      <c r="B99"/>
      <c r="C99"/>
      <c r="D99" s="32"/>
      <c r="G99" s="184"/>
      <c r="H99"/>
      <c r="I99" s="188">
        <v>5</v>
      </c>
      <c r="J99" s="150" t="s">
        <v>86</v>
      </c>
      <c r="K99"/>
      <c r="M99"/>
      <c r="N99"/>
      <c r="O99"/>
      <c r="P99"/>
      <c r="Q99"/>
      <c r="R99" s="132"/>
      <c r="S99" s="187"/>
      <c r="T99"/>
      <c r="U99" s="187"/>
      <c r="V99"/>
      <c r="W99"/>
      <c r="X99"/>
    </row>
    <row r="100" spans="1:24" s="129" customFormat="1" x14ac:dyDescent="0.2">
      <c r="A100" s="182"/>
      <c r="B100"/>
      <c r="C100"/>
      <c r="D100" s="32"/>
      <c r="G100" s="184"/>
      <c r="H100"/>
      <c r="I100" s="188">
        <v>6</v>
      </c>
      <c r="J100" s="150" t="s">
        <v>87</v>
      </c>
      <c r="K100"/>
      <c r="M100"/>
      <c r="N100"/>
      <c r="O100"/>
      <c r="P100"/>
      <c r="Q100"/>
      <c r="R100" s="132"/>
      <c r="S100" s="187"/>
      <c r="T100"/>
      <c r="U100" s="187"/>
      <c r="V100"/>
      <c r="W100"/>
      <c r="X100"/>
    </row>
    <row r="101" spans="1:24" s="129" customFormat="1" x14ac:dyDescent="0.2">
      <c r="A101" s="182"/>
      <c r="B101"/>
      <c r="C101"/>
      <c r="D101" s="32"/>
      <c r="G101" s="184"/>
      <c r="H101"/>
      <c r="I101" s="188">
        <v>7</v>
      </c>
      <c r="J101" s="150" t="s">
        <v>88</v>
      </c>
      <c r="K101"/>
      <c r="M101"/>
      <c r="N101"/>
      <c r="O101"/>
      <c r="P101"/>
      <c r="Q101"/>
      <c r="R101" s="132"/>
      <c r="S101" s="187"/>
      <c r="T101"/>
      <c r="U101" s="187"/>
      <c r="V101"/>
      <c r="W101"/>
      <c r="X101"/>
    </row>
    <row r="102" spans="1:24" s="129" customFormat="1" x14ac:dyDescent="0.2">
      <c r="A102" s="182"/>
      <c r="B102"/>
      <c r="C102"/>
      <c r="D102" s="32"/>
      <c r="G102" s="184"/>
      <c r="H102"/>
      <c r="I102" s="188">
        <v>8</v>
      </c>
      <c r="J102" s="150" t="s">
        <v>89</v>
      </c>
      <c r="K102"/>
      <c r="M102"/>
      <c r="N102"/>
      <c r="O102"/>
      <c r="P102"/>
      <c r="Q102"/>
      <c r="R102" s="132"/>
      <c r="S102" s="187"/>
      <c r="T102"/>
      <c r="U102" s="187"/>
      <c r="V102"/>
      <c r="W102"/>
      <c r="X102"/>
    </row>
    <row r="103" spans="1:24" s="129" customFormat="1" x14ac:dyDescent="0.2">
      <c r="A103" s="182"/>
      <c r="B103"/>
      <c r="C103"/>
      <c r="D103" s="32"/>
      <c r="G103" s="184"/>
      <c r="H103"/>
      <c r="I103" s="188">
        <v>9</v>
      </c>
      <c r="J103" s="150" t="s">
        <v>90</v>
      </c>
      <c r="K103"/>
      <c r="M103"/>
      <c r="N103"/>
      <c r="O103"/>
      <c r="P103"/>
      <c r="Q103"/>
      <c r="R103" s="132"/>
      <c r="S103" s="187"/>
      <c r="T103"/>
      <c r="U103" s="187"/>
      <c r="V103"/>
      <c r="W103"/>
      <c r="X103"/>
    </row>
    <row r="104" spans="1:24" s="129" customFormat="1" x14ac:dyDescent="0.2">
      <c r="A104" s="182"/>
      <c r="B104"/>
      <c r="C104"/>
      <c r="D104" s="32"/>
      <c r="G104" s="184"/>
      <c r="H104"/>
      <c r="I104" s="188">
        <v>10</v>
      </c>
      <c r="J104" s="150" t="s">
        <v>91</v>
      </c>
      <c r="K104"/>
      <c r="M104"/>
      <c r="N104"/>
      <c r="O104"/>
      <c r="P104"/>
      <c r="Q104"/>
      <c r="R104" s="132"/>
      <c r="S104" s="187"/>
      <c r="T104"/>
      <c r="U104" s="187"/>
      <c r="V104"/>
      <c r="W104"/>
      <c r="X104"/>
    </row>
    <row r="105" spans="1:24" s="129" customFormat="1" x14ac:dyDescent="0.2">
      <c r="A105" s="182"/>
      <c r="B105"/>
      <c r="C105"/>
      <c r="D105" s="32"/>
      <c r="G105" s="184"/>
      <c r="H105"/>
      <c r="I105" s="188">
        <v>11</v>
      </c>
      <c r="J105" s="150" t="s">
        <v>92</v>
      </c>
      <c r="K105"/>
      <c r="M105"/>
      <c r="N105"/>
      <c r="O105"/>
      <c r="P105"/>
      <c r="Q105"/>
      <c r="R105" s="132"/>
      <c r="S105" s="187"/>
      <c r="T105"/>
      <c r="U105" s="187"/>
      <c r="V105"/>
      <c r="W105"/>
      <c r="X105"/>
    </row>
    <row r="106" spans="1:24" s="129" customFormat="1" x14ac:dyDescent="0.2">
      <c r="A106" s="182"/>
      <c r="B106"/>
      <c r="C106"/>
      <c r="D106" s="32"/>
      <c r="G106" s="184"/>
      <c r="H106"/>
      <c r="I106" s="188">
        <v>12</v>
      </c>
      <c r="J106" s="150" t="s">
        <v>93</v>
      </c>
      <c r="K106"/>
      <c r="M106"/>
      <c r="N106"/>
      <c r="O106"/>
      <c r="P106"/>
      <c r="Q106"/>
      <c r="R106" s="132"/>
      <c r="S106" s="187"/>
      <c r="T106"/>
      <c r="U106" s="187"/>
      <c r="V106"/>
      <c r="W106"/>
      <c r="X106"/>
    </row>
    <row r="107" spans="1:24" s="129" customFormat="1" x14ac:dyDescent="0.2">
      <c r="A107" s="182"/>
      <c r="B107"/>
      <c r="C107"/>
      <c r="D107" s="32"/>
      <c r="G107" s="184"/>
      <c r="H107"/>
      <c r="I107" s="167"/>
      <c r="J107"/>
      <c r="K107"/>
      <c r="M107"/>
      <c r="N107"/>
      <c r="O107"/>
      <c r="P107"/>
      <c r="Q107"/>
      <c r="R107" s="132"/>
      <c r="S107" s="187"/>
      <c r="T107"/>
      <c r="U107" s="187"/>
      <c r="V107"/>
      <c r="W107"/>
      <c r="X107"/>
    </row>
    <row r="108" spans="1:24" s="129" customFormat="1" x14ac:dyDescent="0.2">
      <c r="A108" s="182"/>
      <c r="B108"/>
      <c r="C108"/>
      <c r="D108" s="32"/>
      <c r="G108" s="184"/>
      <c r="H108"/>
      <c r="I108" s="167"/>
      <c r="J108"/>
      <c r="K108"/>
      <c r="M108"/>
      <c r="N108"/>
      <c r="O108"/>
      <c r="P108"/>
      <c r="Q108"/>
      <c r="R108" s="132"/>
      <c r="S108" s="187"/>
      <c r="T108"/>
      <c r="U108" s="187"/>
      <c r="V108"/>
      <c r="W108"/>
      <c r="X108"/>
    </row>
    <row r="109" spans="1:24" s="129" customFormat="1" x14ac:dyDescent="0.2">
      <c r="A109" s="182"/>
      <c r="B109"/>
      <c r="C109"/>
      <c r="D109" s="32"/>
      <c r="G109" s="184"/>
      <c r="H109"/>
      <c r="I109" s="167"/>
      <c r="J109"/>
      <c r="K109"/>
      <c r="M109"/>
      <c r="N109"/>
      <c r="O109"/>
      <c r="P109"/>
      <c r="Q109"/>
      <c r="R109" s="132"/>
      <c r="S109" s="187"/>
      <c r="T109"/>
      <c r="U109" s="187"/>
      <c r="V109"/>
      <c r="W109"/>
      <c r="X109"/>
    </row>
    <row r="110" spans="1:24" s="129" customFormat="1" ht="13.5" thickBot="1" x14ac:dyDescent="0.25">
      <c r="A110" s="190"/>
      <c r="B110" s="169"/>
      <c r="C110" s="169"/>
      <c r="D110" s="170"/>
      <c r="E110" s="191"/>
      <c r="F110" s="192"/>
      <c r="G110" s="193"/>
      <c r="H110"/>
      <c r="I110" s="194"/>
      <c r="J110" s="169"/>
      <c r="K110" s="169"/>
      <c r="L110" s="191"/>
      <c r="M110" s="169"/>
      <c r="N110" s="169"/>
      <c r="O110" s="169"/>
      <c r="P110" s="169"/>
      <c r="Q110" s="169"/>
      <c r="R110" s="195"/>
      <c r="S110" s="196"/>
      <c r="T110"/>
      <c r="U110" s="196"/>
      <c r="V110"/>
      <c r="W110"/>
      <c r="X110"/>
    </row>
  </sheetData>
  <printOptions horizontalCentered="1" gridLines="1" gridLinesSet="0"/>
  <pageMargins left="0" right="0" top="0.39370078740157483" bottom="0" header="0.51181102362204722" footer="0.74803149606299213"/>
  <pageSetup paperSize="9" scale="67" fitToHeight="0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- ward &amp; admin</vt:lpstr>
      <vt:lpstr>'Funds - ward &amp; admin'!Print_Area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dcterms:created xsi:type="dcterms:W3CDTF">2023-09-05T11:18:49Z</dcterms:created>
  <dcterms:modified xsi:type="dcterms:W3CDTF">2023-09-05T11:22:13Z</dcterms:modified>
</cp:coreProperties>
</file>