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'Sheet1'!$A$1:$J$48</definedName>
  </definedNames>
  <calcPr fullCalcOnLoad="1"/>
</workbook>
</file>

<file path=xl/sharedStrings.xml><?xml version="1.0" encoding="utf-8"?>
<sst xmlns="http://schemas.openxmlformats.org/spreadsheetml/2006/main" count="69" uniqueCount="51">
  <si>
    <t>Gussage All Saints</t>
  </si>
  <si>
    <t>Parish Clock Maintenance</t>
  </si>
  <si>
    <t>Total</t>
  </si>
  <si>
    <t>Fountain Water Rates</t>
  </si>
  <si>
    <t>Fountain Maintenance</t>
  </si>
  <si>
    <t>Sub-total</t>
  </si>
  <si>
    <t>Burial Ground Maintenance</t>
  </si>
  <si>
    <t>Parish</t>
  </si>
  <si>
    <t>Fountain Electricity</t>
  </si>
  <si>
    <t>Salt &amp; Grit</t>
  </si>
  <si>
    <t>Hinton Martell &amp; Parva</t>
  </si>
  <si>
    <t>Bus Shelters Grass &amp; Maintenance</t>
  </si>
  <si>
    <t>Manswood Seat Grass &amp; Maintenance</t>
  </si>
  <si>
    <t>Fingerposts</t>
  </si>
  <si>
    <t>Millennium Avenue</t>
  </si>
  <si>
    <t>Fountain project</t>
  </si>
  <si>
    <t>Gussage St Michael</t>
  </si>
  <si>
    <t>Less Burial Fees income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</si>
  <si>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</si>
  <si>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</si>
  <si>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</si>
  <si>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</si>
  <si>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</si>
  <si>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</si>
  <si>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Total precept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</si>
  <si>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</si>
  <si>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</si>
  <si>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</si>
  <si>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</si>
  <si>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</si>
  <si>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</si>
  <si>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Crichel</t>
  </si>
  <si>
    <t>Witchampton</t>
  </si>
  <si>
    <t>Bus Shelter</t>
  </si>
  <si>
    <t>Grass Cutting</t>
  </si>
  <si>
    <t>Seat</t>
  </si>
  <si>
    <t xml:space="preserve">Manswood Play Area Rent </t>
  </si>
  <si>
    <t>Noticeboard</t>
  </si>
  <si>
    <t>Verges &amp; Planters</t>
  </si>
  <si>
    <t xml:space="preserve">Witchampton </t>
  </si>
  <si>
    <t>Noticeboards</t>
  </si>
  <si>
    <t>supplied by Dorset Council</t>
  </si>
  <si>
    <t>WARD EXPENSES, ADMINISTRATION EXPENSES AND PRECEPT 2022/23</t>
  </si>
  <si>
    <t>2021/22</t>
  </si>
  <si>
    <t>2022/23</t>
  </si>
  <si>
    <t>Precept and Ward Expenses Allocated Pro-rata 2022/2023</t>
  </si>
  <si>
    <t>Tax Base Estimate  2022/23</t>
  </si>
  <si>
    <t>Ward      Expenses  2022/23</t>
  </si>
  <si>
    <t>General    Expenses  2022/23</t>
  </si>
  <si>
    <t>Precept Required 2022/23</t>
  </si>
  <si>
    <t>notified 10/12/21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</si>
</sst>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wrapText="1"/>
      <protection locked="0"/>
    </xf>
    <xf numFmtId="0" fontId="0" fillId="32" borderId="15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1" fillId="32" borderId="15" xfId="0" applyNumberFormat="1" applyFont="1" applyFill="1" applyBorder="1" applyAlignment="1" applyProtection="1">
      <alignment/>
      <protection locked="0"/>
    </xf>
    <xf numFmtId="0" fontId="0" fillId="32" borderId="15" xfId="0" applyNumberFormat="1" applyFont="1" applyFill="1" applyBorder="1" applyAlignment="1" applyProtection="1">
      <alignment wrapText="1"/>
      <protection locked="0"/>
    </xf>
    <xf numFmtId="2" fontId="1" fillId="32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5" xfId="0" applyNumberFormat="1" applyFont="1" applyFill="1" applyBorder="1" applyAlignment="1" applyProtection="1">
      <alignment wrapText="1"/>
      <protection locked="0"/>
    </xf>
    <xf numFmtId="0" fontId="1" fillId="9" borderId="1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 wrapText="1"/>
      <protection locked="0"/>
    </xf>
    <xf numFmtId="3" fontId="1" fillId="32" borderId="15" xfId="0" applyNumberFormat="1" applyFont="1" applyFill="1" applyBorder="1" applyAlignment="1" applyProtection="1">
      <alignment wrapText="1"/>
      <protection locked="0"/>
    </xf>
    <xf numFmtId="3" fontId="43" fillId="0" borderId="0" xfId="0" applyNumberFormat="1" applyFont="1" applyAlignment="1">
      <alignment/>
    </xf>
    <xf numFmtId="1" fontId="0" fillId="9" borderId="15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 quotePrefix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/>
    </xf>
    <xf numFmtId="3" fontId="0" fillId="9" borderId="1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Layout" workbookViewId="0" topLeftCell="A49">
      <selection activeCell="I68" sqref="I68"/>
    </sheetView>
  </sheetViews>
  <sheetFormatPr defaultColWidth="11.421875" defaultRowHeight="12.75"/>
  <cols>
    <col min="1" max="1" width="19.57421875" style="0" customWidth="1"/>
    <col min="2" max="2" width="11.421875" style="0" customWidth="1"/>
    <col min="3" max="3" width="10.28125" style="0" customWidth="1"/>
    <col min="4" max="6" width="11.57421875" style="18" customWidth="1"/>
    <col min="7" max="7" width="6.28125" style="18" customWidth="1"/>
    <col min="8" max="8" width="9.28125" style="0" customWidth="1"/>
    <col min="9" max="9" width="10.140625" style="0" customWidth="1"/>
  </cols>
  <sheetData>
    <row r="1" spans="1:7" s="1" customFormat="1" ht="12.75">
      <c r="A1" s="48" t="s">
        <v>42</v>
      </c>
      <c r="D1" s="16"/>
      <c r="E1" s="16"/>
      <c r="F1" s="17"/>
      <c r="G1" s="16"/>
    </row>
    <row r="2" spans="1:7" s="1" customFormat="1" ht="13.5" thickBot="1">
      <c r="A2" s="14"/>
      <c r="D2" s="16"/>
      <c r="E2" s="16"/>
      <c r="F2" s="17"/>
      <c r="G2" s="16"/>
    </row>
    <row r="3" spans="1:10" ht="13.5" thickBot="1">
      <c r="A3" s="5" t="s">
        <v>0</v>
      </c>
      <c r="E3" s="65"/>
      <c r="F3" s="66" t="s">
        <v>43</v>
      </c>
      <c r="H3" s="67"/>
      <c r="I3" s="68" t="s">
        <v>44</v>
      </c>
      <c r="J3" s="1"/>
    </row>
    <row r="4" spans="1:10" ht="12.75">
      <c r="A4" s="5"/>
      <c r="B4" t="s">
        <v>9</v>
      </c>
      <c r="E4" s="18">
        <v>0</v>
      </c>
      <c r="H4">
        <v>0</v>
      </c>
      <c r="I4" s="1"/>
      <c r="J4" s="1"/>
    </row>
    <row r="5" spans="1:10" ht="12.75">
      <c r="A5" s="5"/>
      <c r="B5" s="49" t="s">
        <v>38</v>
      </c>
      <c r="E5" s="18">
        <v>630</v>
      </c>
      <c r="H5">
        <v>100</v>
      </c>
      <c r="I5" s="1"/>
      <c r="J5" s="1"/>
    </row>
    <row r="6" spans="1:10" ht="12.75">
      <c r="A6" s="5"/>
      <c r="B6" t="s">
        <v>13</v>
      </c>
      <c r="E6" s="18">
        <v>0</v>
      </c>
      <c r="H6">
        <v>200</v>
      </c>
      <c r="I6" s="1"/>
      <c r="J6" s="1"/>
    </row>
    <row r="7" spans="1:10" ht="12.75">
      <c r="A7" s="4"/>
      <c r="B7" s="1" t="s">
        <v>1</v>
      </c>
      <c r="E7" s="19">
        <v>200</v>
      </c>
      <c r="F7" s="20"/>
      <c r="H7" s="56">
        <v>200</v>
      </c>
      <c r="I7" s="57"/>
      <c r="J7" s="1"/>
    </row>
    <row r="8" spans="1:10" ht="13.5" thickBot="1">
      <c r="A8" s="4"/>
      <c r="B8" s="1"/>
      <c r="D8" s="21" t="s">
        <v>2</v>
      </c>
      <c r="E8" s="22">
        <f>SUM(E4:E7)</f>
        <v>830</v>
      </c>
      <c r="F8" s="23">
        <f>E8</f>
        <v>830</v>
      </c>
      <c r="G8" s="24"/>
      <c r="H8" s="64">
        <v>500</v>
      </c>
      <c r="I8" s="59">
        <v>500</v>
      </c>
      <c r="J8" s="1"/>
    </row>
    <row r="9" spans="1:10" ht="12.75">
      <c r="A9" s="4"/>
      <c r="B9" s="1"/>
      <c r="D9" s="24"/>
      <c r="E9" s="25"/>
      <c r="F9" s="20"/>
      <c r="G9" s="24"/>
      <c r="I9" s="1"/>
      <c r="J9" s="1"/>
    </row>
    <row r="10" spans="1:10" ht="12.75">
      <c r="A10" s="10" t="s">
        <v>16</v>
      </c>
      <c r="B10" s="1"/>
      <c r="D10" s="24"/>
      <c r="E10" s="25"/>
      <c r="F10" s="20"/>
      <c r="G10" s="24"/>
      <c r="I10" s="1"/>
      <c r="J10" s="1"/>
    </row>
    <row r="11" spans="2:10" ht="12.75">
      <c r="B11" s="1" t="s">
        <v>9</v>
      </c>
      <c r="D11" s="24"/>
      <c r="E11" s="19">
        <v>0</v>
      </c>
      <c r="F11" s="20"/>
      <c r="G11" s="24"/>
      <c r="H11">
        <v>0</v>
      </c>
      <c r="I11" s="1"/>
      <c r="J11" s="1"/>
    </row>
    <row r="12" spans="1:10" ht="12.75">
      <c r="A12" s="4"/>
      <c r="B12" s="1" t="s">
        <v>13</v>
      </c>
      <c r="D12" s="24"/>
      <c r="E12" s="19">
        <v>825</v>
      </c>
      <c r="F12" s="20"/>
      <c r="G12" s="24"/>
      <c r="H12">
        <v>200</v>
      </c>
      <c r="I12" s="1"/>
      <c r="J12" s="1"/>
    </row>
    <row r="13" spans="1:10" ht="12.75">
      <c r="A13" s="4"/>
      <c r="B13" s="36" t="s">
        <v>33</v>
      </c>
      <c r="D13" s="24"/>
      <c r="E13" s="19">
        <v>0</v>
      </c>
      <c r="F13" s="20"/>
      <c r="G13" s="24"/>
      <c r="H13">
        <v>700</v>
      </c>
      <c r="I13" s="1"/>
      <c r="J13" s="1"/>
    </row>
    <row r="14" spans="1:10" ht="12.75">
      <c r="A14" s="4"/>
      <c r="B14" s="36" t="s">
        <v>34</v>
      </c>
      <c r="D14" s="24"/>
      <c r="E14" s="19">
        <v>0</v>
      </c>
      <c r="F14" s="20"/>
      <c r="G14" s="24"/>
      <c r="H14">
        <v>0</v>
      </c>
      <c r="I14" s="1"/>
      <c r="J14" s="1"/>
    </row>
    <row r="15" spans="1:10" ht="12.75">
      <c r="A15" s="4"/>
      <c r="B15" s="1" t="s">
        <v>29</v>
      </c>
      <c r="D15" s="24"/>
      <c r="E15" s="19">
        <v>148</v>
      </c>
      <c r="F15" s="20"/>
      <c r="G15" s="24"/>
      <c r="H15" s="56">
        <v>0</v>
      </c>
      <c r="I15" s="57"/>
      <c r="J15" s="1"/>
    </row>
    <row r="16" spans="1:10" ht="13.5" thickBot="1">
      <c r="A16" s="4"/>
      <c r="B16" s="1"/>
      <c r="D16" s="21" t="s">
        <v>2</v>
      </c>
      <c r="E16" s="22">
        <f>SUM(E11:E15)</f>
        <v>973</v>
      </c>
      <c r="F16" s="23">
        <f>E16</f>
        <v>973</v>
      </c>
      <c r="G16" s="24"/>
      <c r="H16" s="60">
        <v>900</v>
      </c>
      <c r="I16" s="59">
        <v>900</v>
      </c>
      <c r="J16" s="1"/>
    </row>
    <row r="17" spans="1:10" ht="12.75">
      <c r="A17" s="4"/>
      <c r="B17" s="1"/>
      <c r="E17" s="25"/>
      <c r="F17" s="20"/>
      <c r="G17" s="24"/>
      <c r="I17" s="1"/>
      <c r="J17" s="1"/>
    </row>
    <row r="18" spans="1:10" ht="12.75">
      <c r="A18" s="5" t="s">
        <v>25</v>
      </c>
      <c r="J18" s="1"/>
    </row>
    <row r="19" spans="1:10" ht="12.75">
      <c r="A19" s="4"/>
      <c r="B19" s="1" t="s">
        <v>3</v>
      </c>
      <c r="E19" s="16">
        <v>80</v>
      </c>
      <c r="H19">
        <v>80</v>
      </c>
      <c r="J19" s="1"/>
    </row>
    <row r="20" spans="1:10" ht="12.75">
      <c r="A20" s="4"/>
      <c r="B20" s="7" t="s">
        <v>8</v>
      </c>
      <c r="E20" s="16">
        <v>80</v>
      </c>
      <c r="H20">
        <v>80</v>
      </c>
      <c r="I20" s="2"/>
      <c r="J20" s="1"/>
    </row>
    <row r="21" spans="1:10" ht="12.75">
      <c r="A21" s="4"/>
      <c r="B21" s="7" t="s">
        <v>4</v>
      </c>
      <c r="E21" s="16">
        <v>160</v>
      </c>
      <c r="H21">
        <v>120</v>
      </c>
      <c r="I21" s="2"/>
      <c r="J21" s="1"/>
    </row>
    <row r="22" spans="1:10" ht="12.75">
      <c r="A22" s="4"/>
      <c r="B22" s="7" t="s">
        <v>15</v>
      </c>
      <c r="E22" s="16">
        <v>1382</v>
      </c>
      <c r="H22">
        <v>500</v>
      </c>
      <c r="I22" s="2"/>
      <c r="J22" s="1"/>
    </row>
    <row r="23" spans="1:10" ht="12.75">
      <c r="A23" s="4"/>
      <c r="B23" s="13" t="s">
        <v>37</v>
      </c>
      <c r="E23" s="16">
        <v>200</v>
      </c>
      <c r="H23">
        <v>45</v>
      </c>
      <c r="I23" s="2"/>
      <c r="J23" s="1"/>
    </row>
    <row r="24" spans="1:10" ht="12.75">
      <c r="A24" s="4"/>
      <c r="B24" s="7" t="s">
        <v>13</v>
      </c>
      <c r="E24" s="16">
        <v>0</v>
      </c>
      <c r="H24">
        <v>0</v>
      </c>
      <c r="I24" s="2"/>
      <c r="J24" s="1"/>
    </row>
    <row r="25" spans="1:10" ht="12.75">
      <c r="A25" s="4"/>
      <c r="B25" s="7" t="s">
        <v>35</v>
      </c>
      <c r="E25" s="16">
        <v>50</v>
      </c>
      <c r="H25">
        <v>35</v>
      </c>
      <c r="I25" s="2"/>
      <c r="J25" s="1"/>
    </row>
    <row r="26" spans="1:10" ht="13.5" thickBot="1">
      <c r="A26" s="4"/>
      <c r="B26" s="7" t="s">
        <v>9</v>
      </c>
      <c r="E26" s="16">
        <v>0</v>
      </c>
      <c r="H26" s="56">
        <v>0</v>
      </c>
      <c r="I26" s="58"/>
      <c r="J26" s="1"/>
    </row>
    <row r="27" spans="1:10" ht="13.5" thickBot="1">
      <c r="A27" s="4"/>
      <c r="D27" s="26" t="s">
        <v>2</v>
      </c>
      <c r="E27" s="27">
        <f>SUM(E19:E26)</f>
        <v>1952</v>
      </c>
      <c r="F27" s="23">
        <f>E27</f>
        <v>1952</v>
      </c>
      <c r="H27" s="64">
        <f>SUM(H19:H26)</f>
        <v>860</v>
      </c>
      <c r="I27" s="59">
        <v>860</v>
      </c>
      <c r="J27" s="1"/>
    </row>
    <row r="28" spans="1:10" ht="12.75">
      <c r="A28" s="4"/>
      <c r="D28" s="28"/>
      <c r="E28" s="16"/>
      <c r="F28" s="20"/>
      <c r="I28" s="1"/>
      <c r="J28" s="1"/>
    </row>
    <row r="29" spans="1:10" ht="12.75">
      <c r="A29" s="5" t="s">
        <v>31</v>
      </c>
      <c r="B29" s="3"/>
      <c r="C29" s="3"/>
      <c r="E29" s="16"/>
      <c r="I29" s="1"/>
      <c r="J29" s="1"/>
    </row>
    <row r="30" spans="1:10" ht="12.75">
      <c r="A30" s="5"/>
      <c r="B30" s="3" t="s">
        <v>9</v>
      </c>
      <c r="C30" s="3"/>
      <c r="E30" s="16">
        <v>0</v>
      </c>
      <c r="H30">
        <v>300</v>
      </c>
      <c r="I30" s="1"/>
      <c r="J30" s="1"/>
    </row>
    <row r="31" spans="1:10" ht="12.75">
      <c r="A31" s="5"/>
      <c r="B31" s="8" t="s">
        <v>11</v>
      </c>
      <c r="C31" s="3"/>
      <c r="E31" s="16">
        <v>210</v>
      </c>
      <c r="H31">
        <v>100</v>
      </c>
      <c r="I31" s="1"/>
      <c r="J31" s="1"/>
    </row>
    <row r="32" spans="1:10" ht="13.5" thickBot="1">
      <c r="A32" s="5"/>
      <c r="B32" s="1" t="s">
        <v>13</v>
      </c>
      <c r="C32" s="3"/>
      <c r="E32" s="16">
        <v>1000</v>
      </c>
      <c r="H32" s="56">
        <v>500</v>
      </c>
      <c r="I32" s="57"/>
      <c r="J32" s="1"/>
    </row>
    <row r="33" spans="1:10" ht="13.5" thickBot="1">
      <c r="A33" s="5"/>
      <c r="B33" s="1"/>
      <c r="C33" s="3"/>
      <c r="D33" s="26" t="s">
        <v>2</v>
      </c>
      <c r="E33" s="27">
        <f>SUM(E30:E32)</f>
        <v>1210</v>
      </c>
      <c r="F33" s="23">
        <f>E33</f>
        <v>1210</v>
      </c>
      <c r="H33" s="60">
        <f>SUM(H30:H32)</f>
        <v>900</v>
      </c>
      <c r="I33" s="59">
        <v>900</v>
      </c>
      <c r="J33" s="1"/>
    </row>
    <row r="34" spans="1:10" ht="12.75">
      <c r="A34" s="5"/>
      <c r="B34" s="1"/>
      <c r="C34" s="3"/>
      <c r="E34" s="16"/>
      <c r="I34" s="1"/>
      <c r="J34" s="1"/>
    </row>
    <row r="35" spans="1:10" ht="12.75">
      <c r="A35" s="5" t="s">
        <v>39</v>
      </c>
      <c r="B35" s="3"/>
      <c r="C35" s="3"/>
      <c r="E35" s="16"/>
      <c r="I35" s="1"/>
      <c r="J35" s="1"/>
    </row>
    <row r="36" spans="1:10" ht="12.75">
      <c r="A36" s="5"/>
      <c r="B36" s="3" t="s">
        <v>9</v>
      </c>
      <c r="C36" s="3"/>
      <c r="E36" s="16">
        <v>0</v>
      </c>
      <c r="H36">
        <v>0</v>
      </c>
      <c r="I36" s="1"/>
      <c r="J36" s="1"/>
    </row>
    <row r="37" spans="1:10" s="9" customFormat="1" ht="12.75">
      <c r="A37" s="5"/>
      <c r="B37" s="1" t="s">
        <v>26</v>
      </c>
      <c r="C37" s="1"/>
      <c r="D37" s="29"/>
      <c r="E37" s="16">
        <v>120</v>
      </c>
      <c r="F37" s="29"/>
      <c r="G37" s="29"/>
      <c r="H37" s="9">
        <v>100</v>
      </c>
      <c r="I37" s="1"/>
      <c r="J37" s="1"/>
    </row>
    <row r="38" spans="1:10" ht="12.75">
      <c r="A38" s="4"/>
      <c r="B38" s="13" t="s">
        <v>36</v>
      </c>
      <c r="E38" s="16">
        <v>1</v>
      </c>
      <c r="H38">
        <v>1</v>
      </c>
      <c r="I38" s="1"/>
      <c r="J38" s="1"/>
    </row>
    <row r="39" spans="1:10" ht="12.75">
      <c r="A39" s="4"/>
      <c r="B39" s="1" t="s">
        <v>6</v>
      </c>
      <c r="E39" s="16">
        <v>1200</v>
      </c>
      <c r="H39">
        <v>2500</v>
      </c>
      <c r="I39" s="1"/>
      <c r="J39" s="1"/>
    </row>
    <row r="40" spans="1:10" ht="12.75">
      <c r="A40" s="4"/>
      <c r="B40" s="1" t="s">
        <v>27</v>
      </c>
      <c r="E40" s="16">
        <v>120</v>
      </c>
      <c r="H40">
        <v>120</v>
      </c>
      <c r="I40" s="1"/>
      <c r="J40" s="1"/>
    </row>
    <row r="41" spans="1:10" ht="12.75">
      <c r="A41" s="4"/>
      <c r="B41" s="8" t="s">
        <v>11</v>
      </c>
      <c r="E41" s="16">
        <v>2233</v>
      </c>
      <c r="H41">
        <v>200</v>
      </c>
      <c r="I41" s="1"/>
      <c r="J41" s="1"/>
    </row>
    <row r="42" spans="1:10" ht="12.75">
      <c r="A42" s="4"/>
      <c r="B42" s="1" t="s">
        <v>12</v>
      </c>
      <c r="E42" s="16">
        <v>95</v>
      </c>
      <c r="H42">
        <v>95</v>
      </c>
      <c r="I42" s="1"/>
      <c r="J42" s="1"/>
    </row>
    <row r="43" spans="1:10" ht="12.75">
      <c r="A43" s="4"/>
      <c r="B43" s="1" t="s">
        <v>14</v>
      </c>
      <c r="E43" s="16">
        <v>0</v>
      </c>
      <c r="H43">
        <v>500</v>
      </c>
      <c r="I43" s="1"/>
      <c r="J43" s="1"/>
    </row>
    <row r="44" spans="1:10" ht="12.75">
      <c r="A44" s="4"/>
      <c r="B44" s="1" t="s">
        <v>13</v>
      </c>
      <c r="E44" s="16">
        <v>0</v>
      </c>
      <c r="H44">
        <v>0</v>
      </c>
      <c r="I44" s="1"/>
      <c r="J44" s="1"/>
    </row>
    <row r="45" spans="1:10" ht="12.75">
      <c r="A45" s="4"/>
      <c r="B45" s="1" t="s">
        <v>40</v>
      </c>
      <c r="E45" s="30">
        <v>75</v>
      </c>
      <c r="H45" s="56">
        <v>0</v>
      </c>
      <c r="I45" s="57"/>
      <c r="J45" s="1"/>
    </row>
    <row r="46" spans="1:10" ht="12.75">
      <c r="A46" s="4"/>
      <c r="D46" s="19" t="s">
        <v>5</v>
      </c>
      <c r="E46" s="16">
        <f>SUM(E36:E45)</f>
        <v>3844</v>
      </c>
      <c r="F46" s="31"/>
      <c r="H46">
        <f>SUM(H37:H45)</f>
        <v>3516</v>
      </c>
      <c r="I46" s="1"/>
      <c r="J46" s="1"/>
    </row>
    <row r="47" spans="1:10" ht="13.5" thickBot="1">
      <c r="A47" s="4"/>
      <c r="B47" s="1" t="s">
        <v>17</v>
      </c>
      <c r="E47" s="16">
        <v>-1200</v>
      </c>
      <c r="H47" s="69">
        <v>-1000</v>
      </c>
      <c r="I47" s="61"/>
      <c r="J47" s="1"/>
    </row>
    <row r="48" spans="1:10" ht="13.5" thickBot="1">
      <c r="A48" s="4"/>
      <c r="D48" s="26" t="s">
        <v>2</v>
      </c>
      <c r="E48" s="27">
        <f>SUM(E46+E47)</f>
        <v>2644</v>
      </c>
      <c r="F48" s="32">
        <f>E48</f>
        <v>2644</v>
      </c>
      <c r="G48" s="33"/>
      <c r="H48" s="62">
        <f>SUM(H46:H47)</f>
        <v>2516</v>
      </c>
      <c r="I48" s="63">
        <v>2516</v>
      </c>
      <c r="J48" s="1"/>
    </row>
    <row r="49" spans="4:7" s="1" customFormat="1" ht="12.75">
      <c r="D49" s="16"/>
      <c r="E49" s="16"/>
      <c r="F49" s="16"/>
      <c r="G49" s="16"/>
    </row>
    <row r="50" spans="1:7" s="1" customFormat="1" ht="12.75">
      <c r="A50" s="1" t="s">
        <v>18</v>
      </c>
      <c r="D50" s="16"/>
      <c r="E50" s="16"/>
      <c r="F50" s="16"/>
      <c r="G50" s="16"/>
    </row>
    <row r="51" spans="2:8" s="1" customFormat="1" ht="12.75">
      <c r="B51" s="1" t="s">
        <v>28</v>
      </c>
      <c r="D51" s="16"/>
      <c r="E51" s="16">
        <v>7800</v>
      </c>
      <c r="F51" s="16"/>
      <c r="G51" s="16"/>
      <c r="H51" s="1">
        <v>8700</v>
      </c>
    </row>
    <row r="52" spans="2:8" s="1" customFormat="1" ht="12.75">
      <c r="B52" s="1" t="s">
        <v>19</v>
      </c>
      <c r="D52" s="16"/>
      <c r="E52" s="16">
        <v>1050</v>
      </c>
      <c r="F52" s="16"/>
      <c r="G52" s="16"/>
      <c r="H52" s="1">
        <v>1240</v>
      </c>
    </row>
    <row r="53" spans="2:8" s="1" customFormat="1" ht="12.75">
      <c r="B53" s="1" t="s">
        <v>20</v>
      </c>
      <c r="D53" s="16"/>
      <c r="E53" s="16">
        <v>650</v>
      </c>
      <c r="F53" s="16"/>
      <c r="G53" s="16"/>
      <c r="H53" s="1">
        <v>930</v>
      </c>
    </row>
    <row r="54" spans="2:8" s="1" customFormat="1" ht="12.75">
      <c r="B54" s="1" t="s">
        <v>21</v>
      </c>
      <c r="D54" s="16"/>
      <c r="E54" s="16">
        <v>120</v>
      </c>
      <c r="F54" s="16"/>
      <c r="G54" s="16"/>
      <c r="H54" s="1">
        <v>150</v>
      </c>
    </row>
    <row r="55" spans="2:8" s="1" customFormat="1" ht="12.75">
      <c r="B55" s="1" t="s">
        <v>22</v>
      </c>
      <c r="D55" s="16"/>
      <c r="E55" s="16">
        <v>200</v>
      </c>
      <c r="F55" s="16"/>
      <c r="G55" s="16"/>
      <c r="H55" s="1">
        <v>200</v>
      </c>
    </row>
    <row r="56" spans="2:9" s="1" customFormat="1" ht="13.5" thickBot="1">
      <c r="B56" s="1" t="s">
        <v>23</v>
      </c>
      <c r="D56" s="16"/>
      <c r="E56" s="16">
        <v>2142</v>
      </c>
      <c r="F56" s="16"/>
      <c r="G56" s="16"/>
      <c r="H56" s="61">
        <v>3652</v>
      </c>
      <c r="I56" s="61"/>
    </row>
    <row r="57" spans="4:9" s="1" customFormat="1" ht="13.5" thickBot="1">
      <c r="D57" s="26" t="s">
        <v>2</v>
      </c>
      <c r="E57" s="27">
        <f>SUM(E51:E56)</f>
        <v>11962</v>
      </c>
      <c r="F57" s="32">
        <f>E57</f>
        <v>11962</v>
      </c>
      <c r="G57" s="16"/>
      <c r="H57" s="63">
        <f>SUM(H51:H56)</f>
        <v>14872</v>
      </c>
      <c r="I57" s="63">
        <v>14872</v>
      </c>
    </row>
    <row r="58" spans="4:7" s="1" customFormat="1" ht="12.75">
      <c r="D58" s="16"/>
      <c r="E58" s="16"/>
      <c r="F58" s="16"/>
      <c r="G58" s="16"/>
    </row>
    <row r="59" spans="1:9" s="14" customFormat="1" ht="13.5" thickBot="1">
      <c r="A59" s="15" t="s">
        <v>24</v>
      </c>
      <c r="B59" s="15"/>
      <c r="C59" s="15"/>
      <c r="D59" s="34"/>
      <c r="E59" s="34"/>
      <c r="F59" s="34">
        <f>SUM(F3:F57)</f>
        <v>19571</v>
      </c>
      <c r="G59" s="34"/>
      <c r="H59" s="15"/>
      <c r="I59" s="15">
        <f>SUM(I8:I57)</f>
        <v>20548</v>
      </c>
    </row>
    <row r="60" spans="4:7" s="1" customFormat="1" ht="12.75">
      <c r="D60" s="16"/>
      <c r="E60" s="16"/>
      <c r="F60" s="16"/>
      <c r="G60" s="16"/>
    </row>
    <row r="61" spans="1:7" s="11" customFormat="1" ht="15.75">
      <c r="A61" s="12" t="s">
        <v>45</v>
      </c>
      <c r="D61" s="31"/>
      <c r="E61" s="31"/>
      <c r="F61" s="31"/>
      <c r="G61" s="31"/>
    </row>
    <row r="62" spans="1:7" s="11" customFormat="1" ht="38.25">
      <c r="A62" s="37" t="s">
        <v>7</v>
      </c>
      <c r="B62" s="38"/>
      <c r="C62" s="51" t="s">
        <v>46</v>
      </c>
      <c r="D62" s="52" t="s">
        <v>47</v>
      </c>
      <c r="E62" s="52" t="s">
        <v>48</v>
      </c>
      <c r="F62" s="53" t="s">
        <v>49</v>
      </c>
      <c r="G62" s="31"/>
    </row>
    <row r="63" spans="1:7" s="11" customFormat="1" ht="12.75">
      <c r="A63" s="39" t="s">
        <v>0</v>
      </c>
      <c r="B63" s="40"/>
      <c r="C63" s="41">
        <v>117.7</v>
      </c>
      <c r="D63" s="42">
        <v>500</v>
      </c>
      <c r="E63" s="42">
        <f>SUM(14872/C68*C63)</f>
        <v>2360.6667565745115</v>
      </c>
      <c r="F63" s="43">
        <f>SUM(D63:E63)</f>
        <v>2860.6667565745115</v>
      </c>
      <c r="G63" s="35"/>
    </row>
    <row r="64" spans="1:7" s="11" customFormat="1" ht="12.75">
      <c r="A64" s="44" t="s">
        <v>16</v>
      </c>
      <c r="B64" s="40"/>
      <c r="C64" s="41">
        <v>102</v>
      </c>
      <c r="D64" s="42">
        <v>900</v>
      </c>
      <c r="E64" s="42">
        <f>SUM(14872/C68*C64)</f>
        <v>2045.7774780849631</v>
      </c>
      <c r="F64" s="43">
        <f>SUM(D64:E64)</f>
        <v>2945.777478084963</v>
      </c>
      <c r="G64" s="35"/>
    </row>
    <row r="65" spans="1:7" s="11" customFormat="1" ht="12.75">
      <c r="A65" s="39" t="s">
        <v>10</v>
      </c>
      <c r="B65" s="40"/>
      <c r="C65" s="41">
        <v>217.1</v>
      </c>
      <c r="D65" s="42">
        <v>860</v>
      </c>
      <c r="E65" s="42">
        <f>SUM(14872/C68*C65)</f>
        <v>4354.29696561025</v>
      </c>
      <c r="F65" s="43">
        <f>SUM(D65:E65)</f>
        <v>5214.29696561025</v>
      </c>
      <c r="G65" s="35"/>
    </row>
    <row r="66" spans="1:8" s="11" customFormat="1" ht="12" customHeight="1">
      <c r="A66" s="50" t="s">
        <v>31</v>
      </c>
      <c r="B66" s="40"/>
      <c r="C66" s="41">
        <v>114.6</v>
      </c>
      <c r="D66" s="42">
        <v>900</v>
      </c>
      <c r="E66" s="42">
        <f>SUM(14872/C68*C66)</f>
        <v>2298.491166554282</v>
      </c>
      <c r="F66" s="43">
        <f>SUM(D66:E66)</f>
        <v>3198.491166554282</v>
      </c>
      <c r="G66" s="35"/>
      <c r="H66" s="6"/>
    </row>
    <row r="67" spans="1:8" s="11" customFormat="1" ht="12" customHeight="1">
      <c r="A67" s="50" t="s">
        <v>32</v>
      </c>
      <c r="B67" s="40"/>
      <c r="C67" s="41">
        <v>190.1</v>
      </c>
      <c r="D67" s="42">
        <v>2516</v>
      </c>
      <c r="E67" s="42">
        <f>SUM(14872/C68*C67)</f>
        <v>3812.767633175995</v>
      </c>
      <c r="F67" s="43">
        <f>SUM(D67:E67)</f>
        <v>6328.767633175995</v>
      </c>
      <c r="G67" s="35"/>
      <c r="H67" s="6"/>
    </row>
    <row r="68" spans="1:7" s="11" customFormat="1" ht="12.75">
      <c r="A68" s="45" t="s">
        <v>2</v>
      </c>
      <c r="B68" s="46"/>
      <c r="C68" s="47">
        <f>SUM(C63:C67)</f>
        <v>741.5</v>
      </c>
      <c r="D68" s="70">
        <f>SUM(D63:D67)</f>
        <v>5676</v>
      </c>
      <c r="E68" s="55">
        <f>SUM(E63:E67)</f>
        <v>14872</v>
      </c>
      <c r="F68" s="43">
        <f>SUM(F63:F67)</f>
        <v>20548</v>
      </c>
      <c r="G68" s="35"/>
    </row>
    <row r="70" spans="2:3" ht="12.75">
      <c r="B70" s="49"/>
      <c r="C70" t="s">
        <v>30</v>
      </c>
    </row>
    <row r="71" spans="3:5" ht="12.75">
      <c r="C71" s="49" t="s">
        <v>50</v>
      </c>
      <c r="E71" s="54" t="s">
        <v>41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Draft Budget </cp:keywords>
  <dc:description/>
  <cp:lastModifiedBy>Ian Hanstead</cp:lastModifiedBy>
  <cp:lastPrinted>2021-12-13T11:06:13Z</cp:lastPrinted>
  <dcterms:created xsi:type="dcterms:W3CDTF">2006-10-25T13:53:42Z</dcterms:created>
  <dcterms:modified xsi:type="dcterms:W3CDTF">2022-01-11T12:14:40Z</dcterms:modified>
  <cp:category>2021/22</cp:category>
  <cp:version/>
  <cp:contentType/>
  <cp:contentStatus/>
</cp:coreProperties>
</file>