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an's set VOA accounts\External Audit 2020.21\"/>
    </mc:Choice>
  </mc:AlternateContent>
  <xr:revisionPtr revIDLastSave="0" documentId="13_ncr:40009_{6901212E-2EFC-471E-89FC-DCB55EBAC4F1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>Sheet1!$A$1:$J$70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3" i="1"/>
  <c r="I37" i="1"/>
  <c r="I79" i="1"/>
  <c r="I81" i="1"/>
  <c r="I31" i="1"/>
  <c r="I19" i="1"/>
  <c r="I11" i="1"/>
  <c r="G78" i="1"/>
  <c r="G79" i="1"/>
  <c r="G31" i="1"/>
  <c r="G68" i="1"/>
  <c r="G70" i="1"/>
  <c r="G19" i="1"/>
  <c r="G11" i="1"/>
</calcChain>
</file>

<file path=xl/sharedStrings.xml><?xml version="1.0" encoding="utf-8"?>
<sst xmlns="http://schemas.openxmlformats.org/spreadsheetml/2006/main" count="96" uniqueCount="58">
  <si>
    <t>Gussage All Saints</t>
  </si>
  <si>
    <t>Parish Clock Maintenance</t>
  </si>
  <si>
    <t>Total</t>
  </si>
  <si>
    <t>Fountain Water Rates</t>
  </si>
  <si>
    <t>Fountain Maintenance</t>
  </si>
  <si>
    <t>Sub-total</t>
  </si>
  <si>
    <t>Burial Ground Maintenance</t>
  </si>
  <si>
    <t>Parish</t>
  </si>
  <si>
    <t>Fountain Electricity</t>
  </si>
  <si>
    <t>Salt &amp; Grit</t>
  </si>
  <si>
    <t>Hinton Martell &amp; Parva</t>
  </si>
  <si>
    <t>Witchampton &amp; Crichel</t>
  </si>
  <si>
    <t>Bus Shelters Grass &amp; Maintenance</t>
  </si>
  <si>
    <t>Manswood Seat Grass &amp; Maintenance</t>
  </si>
  <si>
    <t>Fingerposts</t>
  </si>
  <si>
    <t>Millennium Avenue</t>
  </si>
  <si>
    <t>Verges</t>
  </si>
  <si>
    <t>Fountain project</t>
  </si>
  <si>
    <t>Gussage St Michael</t>
  </si>
  <si>
    <t>Less Burial Fees income</t>
  </si>
  <si>
    <t>Overheads to be split over all Wards</t>
  </si>
  <si>
    <t>DAPTC subscription &amp; training</t>
  </si>
  <si>
    <t>Insurance</t>
  </si>
  <si>
    <t>Village hall hire</t>
  </si>
  <si>
    <t>Grants</t>
  </si>
  <si>
    <t>General admin</t>
  </si>
  <si>
    <t>Total precept</t>
  </si>
  <si>
    <t>Hinton</t>
  </si>
  <si>
    <t xml:space="preserve">Club Bus Shelter </t>
  </si>
  <si>
    <t>Manswood Play Area Rent &amp; Project</t>
  </si>
  <si>
    <t>R &amp; BT Seat Grass &amp; Maint</t>
  </si>
  <si>
    <t>Clerk's salary/PAYE</t>
  </si>
  <si>
    <t>General</t>
  </si>
  <si>
    <t>based on tax base</t>
  </si>
  <si>
    <t>Crichel</t>
  </si>
  <si>
    <t>Witchampton</t>
  </si>
  <si>
    <t>Bus Shelter</t>
  </si>
  <si>
    <t>Grass Cutting</t>
  </si>
  <si>
    <t>Seat</t>
  </si>
  <si>
    <t>Noticeboard</t>
  </si>
  <si>
    <t xml:space="preserve">WARD EXPENSES, ADMINISTRATION EXPENSES AND PRECEPT </t>
  </si>
  <si>
    <t>2019/20</t>
  </si>
  <si>
    <t>2018/19</t>
  </si>
  <si>
    <t>{Joined group</t>
  </si>
  <si>
    <t>in 2019}</t>
  </si>
  <si>
    <t>n/a</t>
  </si>
  <si>
    <t>2020/21</t>
  </si>
  <si>
    <t>Bus shelter noticeboards x 2</t>
  </si>
  <si>
    <t>Bus shelters and grass maintenance</t>
  </si>
  <si>
    <t>Noticeboards</t>
  </si>
  <si>
    <t>previously combined</t>
  </si>
  <si>
    <t>Precept and Ward Expenses Allocated Pro-rata 2021/2022</t>
  </si>
  <si>
    <t>Tax Base Estimate  2021/22</t>
  </si>
  <si>
    <t>Ward      Expenses  2021/22</t>
  </si>
  <si>
    <t>General    Expenses  2021/22</t>
  </si>
  <si>
    <t>Precept Required 2021/22</t>
  </si>
  <si>
    <t>notified 11/12/20</t>
  </si>
  <si>
    <t>supplied by Dorset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</si>
</sst>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protection locked="0"/>
    </xf>
    <xf numFmtId="2" fontId="0" fillId="0" borderId="0" xfId="0" applyNumberFormat="1" applyBorder="1"/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Alignment="1"/>
    <xf numFmtId="0" fontId="8" fillId="0" borderId="2" xfId="0" applyNumberFormat="1" applyFont="1" applyFill="1" applyBorder="1" applyAlignment="1" applyProtection="1">
      <protection locked="0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6" fillId="2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0" fillId="0" borderId="0" xfId="0" applyNumberFormat="1"/>
    <xf numFmtId="3" fontId="5" fillId="0" borderId="0" xfId="0" applyNumberFormat="1" applyFont="1" applyFill="1" applyBorder="1" applyAlignment="1" applyProtection="1">
      <alignment horizontal="right"/>
      <protection locked="0"/>
    </xf>
    <xf numFmtId="3" fontId="6" fillId="0" borderId="3" xfId="0" applyNumberFormat="1" applyFont="1" applyBorder="1"/>
    <xf numFmtId="3" fontId="1" fillId="0" borderId="3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6" fillId="0" borderId="4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/>
    <xf numFmtId="3" fontId="2" fillId="0" borderId="5" xfId="0" applyNumberFormat="1" applyFont="1" applyFill="1" applyBorder="1" applyAlignment="1" applyProtection="1">
      <protection locked="0"/>
    </xf>
    <xf numFmtId="3" fontId="0" fillId="0" borderId="0" xfId="0" applyNumberFormat="1" applyBorder="1"/>
    <xf numFmtId="3" fontId="6" fillId="0" borderId="1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0" fillId="0" borderId="3" xfId="0" applyNumberForma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3" fontId="9" fillId="0" borderId="0" xfId="0" applyNumberFormat="1" applyFont="1" applyBorder="1"/>
    <xf numFmtId="0" fontId="3" fillId="0" borderId="0" xfId="0" applyNumberFormat="1" applyFont="1" applyFill="1" applyBorder="1" applyAlignment="1" applyProtection="1">
      <protection locked="0"/>
    </xf>
    <xf numFmtId="3" fontId="3" fillId="0" borderId="0" xfId="0" quotePrefix="1" applyNumberFormat="1" applyFont="1" applyFill="1" applyBorder="1" applyAlignment="1" applyProtection="1">
      <alignment horizontal="center"/>
      <protection locked="0"/>
    </xf>
    <xf numFmtId="3" fontId="10" fillId="0" borderId="0" xfId="0" quotePrefix="1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/>
    <xf numFmtId="3" fontId="10" fillId="0" borderId="3" xfId="0" applyNumberFormat="1" applyFont="1" applyBorder="1"/>
    <xf numFmtId="3" fontId="10" fillId="0" borderId="0" xfId="0" applyNumberFormat="1" applyFont="1" applyBorder="1"/>
    <xf numFmtId="3" fontId="10" fillId="0" borderId="4" xfId="0" applyNumberFormat="1" applyFont="1" applyFill="1" applyBorder="1" applyAlignment="1" applyProtection="1">
      <alignment horizontal="right"/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Alignment="1"/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0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3" fontId="10" fillId="0" borderId="0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12" fillId="0" borderId="0" xfId="0" applyFont="1" applyBorder="1"/>
    <xf numFmtId="3" fontId="12" fillId="0" borderId="0" xfId="0" applyNumberFormat="1" applyFont="1" applyBorder="1"/>
    <xf numFmtId="0" fontId="0" fillId="0" borderId="6" xfId="0" applyBorder="1"/>
    <xf numFmtId="3" fontId="0" fillId="0" borderId="0" xfId="0" applyNumberFormat="1" applyFill="1" applyBorder="1"/>
    <xf numFmtId="0" fontId="13" fillId="0" borderId="0" xfId="0" applyFont="1" applyBorder="1"/>
    <xf numFmtId="3" fontId="2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Layout" topLeftCell="A61" zoomScaleNormal="100" workbookViewId="0">
      <selection activeCell="B92" sqref="B92"/>
    </sheetView>
  </sheetViews>
  <sheetFormatPr defaultColWidth="11.42578125" defaultRowHeight="12.75" x14ac:dyDescent="0.2"/>
  <cols>
    <col min="1" max="1" width="19.5703125" customWidth="1"/>
    <col min="2" max="2" width="11.42578125" customWidth="1"/>
    <col min="3" max="3" width="10.28515625" customWidth="1"/>
    <col min="4" max="5" width="11.5703125" style="24" customWidth="1"/>
    <col min="6" max="6" width="6.42578125" style="24" customWidth="1"/>
    <col min="7" max="7" width="11.85546875" style="24" customWidth="1"/>
    <col min="8" max="8" width="5.85546875" style="24" customWidth="1"/>
    <col min="9" max="9" width="9.28515625" customWidth="1"/>
  </cols>
  <sheetData>
    <row r="1" spans="1:10" s="1" customFormat="1" x14ac:dyDescent="0.2">
      <c r="A1" s="44" t="s">
        <v>40</v>
      </c>
      <c r="D1" s="23"/>
      <c r="E1" s="23"/>
      <c r="F1" s="23"/>
      <c r="G1" s="23"/>
      <c r="H1" s="23"/>
    </row>
    <row r="2" spans="1:10" s="1" customFormat="1" x14ac:dyDescent="0.2">
      <c r="A2" s="20"/>
      <c r="D2" s="23"/>
      <c r="E2" s="23"/>
      <c r="F2" s="23"/>
      <c r="G2" s="23"/>
      <c r="H2" s="23"/>
    </row>
    <row r="3" spans="1:10" s="1" customFormat="1" x14ac:dyDescent="0.2">
      <c r="A3" s="20"/>
      <c r="D3" s="23"/>
      <c r="E3" s="46" t="s">
        <v>42</v>
      </c>
      <c r="F3" s="23"/>
      <c r="G3" s="45" t="s">
        <v>41</v>
      </c>
      <c r="H3" s="23"/>
      <c r="I3" s="45" t="s">
        <v>46</v>
      </c>
    </row>
    <row r="4" spans="1:10" s="1" customFormat="1" x14ac:dyDescent="0.2">
      <c r="A4" s="20"/>
      <c r="D4" s="23"/>
      <c r="E4" s="47"/>
      <c r="F4" s="23"/>
      <c r="G4" s="23"/>
      <c r="H4" s="23"/>
      <c r="I4" s="23"/>
    </row>
    <row r="5" spans="1:10" s="1" customFormat="1" ht="14.25" customHeight="1" x14ac:dyDescent="0.2">
      <c r="A5" s="20"/>
      <c r="D5" s="23"/>
      <c r="E5" s="47"/>
      <c r="F5" s="23"/>
      <c r="G5" s="23"/>
      <c r="H5" s="23"/>
      <c r="I5" s="23"/>
    </row>
    <row r="6" spans="1:10" x14ac:dyDescent="0.2">
      <c r="A6" s="5" t="s">
        <v>0</v>
      </c>
      <c r="E6" s="48"/>
      <c r="I6" s="24"/>
      <c r="J6" s="1"/>
    </row>
    <row r="7" spans="1:10" x14ac:dyDescent="0.2">
      <c r="A7" s="5"/>
      <c r="B7" t="s">
        <v>9</v>
      </c>
      <c r="E7" s="48">
        <v>100</v>
      </c>
      <c r="G7" s="24">
        <v>0</v>
      </c>
      <c r="I7" s="24">
        <v>0</v>
      </c>
      <c r="J7" s="1"/>
    </row>
    <row r="8" spans="1:10" x14ac:dyDescent="0.2">
      <c r="A8" s="5"/>
      <c r="B8" t="s">
        <v>16</v>
      </c>
      <c r="E8" s="48">
        <v>75</v>
      </c>
      <c r="G8" s="24">
        <v>370</v>
      </c>
      <c r="I8" s="24">
        <v>630</v>
      </c>
      <c r="J8" s="1"/>
    </row>
    <row r="9" spans="1:10" x14ac:dyDescent="0.2">
      <c r="A9" s="5"/>
      <c r="B9" t="s">
        <v>14</v>
      </c>
      <c r="E9" s="48">
        <v>100</v>
      </c>
      <c r="G9" s="24">
        <v>200</v>
      </c>
      <c r="I9" s="24">
        <v>0</v>
      </c>
      <c r="J9" s="1"/>
    </row>
    <row r="10" spans="1:10" x14ac:dyDescent="0.2">
      <c r="A10" s="4"/>
      <c r="B10" s="1" t="s">
        <v>1</v>
      </c>
      <c r="E10" s="48">
        <v>200</v>
      </c>
      <c r="G10" s="25">
        <v>200</v>
      </c>
      <c r="I10" s="25">
        <v>200</v>
      </c>
      <c r="J10" s="1"/>
    </row>
    <row r="11" spans="1:10" ht="13.5" thickBot="1" x14ac:dyDescent="0.25">
      <c r="A11" s="4"/>
      <c r="B11" s="1"/>
      <c r="D11" s="26" t="s">
        <v>2</v>
      </c>
      <c r="E11" s="49">
        <v>475</v>
      </c>
      <c r="F11" s="26"/>
      <c r="G11" s="27">
        <f>SUM(G7:G10)</f>
        <v>770</v>
      </c>
      <c r="H11" s="28"/>
      <c r="I11" s="27">
        <f>SUM(I7:I10)</f>
        <v>830</v>
      </c>
      <c r="J11" s="1"/>
    </row>
    <row r="12" spans="1:10" x14ac:dyDescent="0.2">
      <c r="A12" s="4"/>
      <c r="B12" s="1"/>
      <c r="D12" s="28"/>
      <c r="E12" s="50"/>
      <c r="F12" s="28"/>
      <c r="G12" s="29"/>
      <c r="H12" s="28"/>
      <c r="I12" s="29"/>
      <c r="J12" s="1"/>
    </row>
    <row r="13" spans="1:10" x14ac:dyDescent="0.2">
      <c r="A13" s="12" t="s">
        <v>18</v>
      </c>
      <c r="B13" s="1"/>
      <c r="D13" s="28"/>
      <c r="E13" s="50"/>
      <c r="F13" s="28"/>
      <c r="G13" s="29"/>
      <c r="H13" s="28"/>
      <c r="I13" s="29"/>
      <c r="J13" s="1"/>
    </row>
    <row r="14" spans="1:10" x14ac:dyDescent="0.2">
      <c r="A14" s="61"/>
      <c r="B14" s="1" t="s">
        <v>9</v>
      </c>
      <c r="D14" s="28"/>
      <c r="E14" s="57" t="s">
        <v>45</v>
      </c>
      <c r="F14" s="28"/>
      <c r="G14" s="25">
        <v>75</v>
      </c>
      <c r="H14" s="28"/>
      <c r="I14" s="25">
        <v>0</v>
      </c>
      <c r="J14" s="1"/>
    </row>
    <row r="15" spans="1:10" x14ac:dyDescent="0.2">
      <c r="A15" s="56" t="s">
        <v>43</v>
      </c>
      <c r="B15" s="1" t="s">
        <v>14</v>
      </c>
      <c r="D15" s="28"/>
      <c r="E15" s="57" t="s">
        <v>45</v>
      </c>
      <c r="F15" s="28"/>
      <c r="G15" s="25">
        <v>500</v>
      </c>
      <c r="H15" s="28"/>
      <c r="I15" s="25">
        <v>825</v>
      </c>
      <c r="J15" s="1"/>
    </row>
    <row r="16" spans="1:10" x14ac:dyDescent="0.2">
      <c r="A16" s="56" t="s">
        <v>44</v>
      </c>
      <c r="B16" s="41" t="s">
        <v>36</v>
      </c>
      <c r="D16" s="28"/>
      <c r="E16" s="57" t="s">
        <v>45</v>
      </c>
      <c r="F16" s="28"/>
      <c r="G16" s="25"/>
      <c r="H16" s="28"/>
      <c r="I16" s="25">
        <v>0</v>
      </c>
      <c r="J16" s="1"/>
    </row>
    <row r="17" spans="1:10" x14ac:dyDescent="0.2">
      <c r="A17" s="4"/>
      <c r="B17" s="41" t="s">
        <v>37</v>
      </c>
      <c r="D17" s="28"/>
      <c r="E17" s="57" t="s">
        <v>45</v>
      </c>
      <c r="F17" s="28"/>
      <c r="G17" s="25"/>
      <c r="H17" s="28"/>
      <c r="I17" s="25">
        <v>0</v>
      </c>
      <c r="J17" s="1"/>
    </row>
    <row r="18" spans="1:10" x14ac:dyDescent="0.2">
      <c r="A18" s="4"/>
      <c r="B18" s="1" t="s">
        <v>32</v>
      </c>
      <c r="D18" s="28"/>
      <c r="E18" s="57" t="s">
        <v>45</v>
      </c>
      <c r="F18" s="28"/>
      <c r="G18" s="25">
        <v>75</v>
      </c>
      <c r="H18" s="28"/>
      <c r="I18" s="25">
        <v>148</v>
      </c>
      <c r="J18" s="1"/>
    </row>
    <row r="19" spans="1:10" ht="13.5" thickBot="1" x14ac:dyDescent="0.25">
      <c r="A19" s="4"/>
      <c r="B19" s="1"/>
      <c r="D19" s="26" t="s">
        <v>2</v>
      </c>
      <c r="E19" s="58" t="s">
        <v>45</v>
      </c>
      <c r="F19" s="26"/>
      <c r="G19" s="27">
        <f>SUM(G14:G18)</f>
        <v>650</v>
      </c>
      <c r="H19" s="28"/>
      <c r="I19" s="27">
        <f>SUM(I14:I18)</f>
        <v>973</v>
      </c>
      <c r="J19" s="1"/>
    </row>
    <row r="20" spans="1:10" x14ac:dyDescent="0.2">
      <c r="A20" s="4"/>
      <c r="B20" s="1"/>
      <c r="E20" s="48"/>
      <c r="G20" s="29"/>
      <c r="H20" s="28"/>
      <c r="I20" s="29"/>
      <c r="J20" s="1"/>
    </row>
    <row r="21" spans="1:10" x14ac:dyDescent="0.2">
      <c r="A21" s="5" t="s">
        <v>27</v>
      </c>
      <c r="E21" s="48"/>
      <c r="I21" s="24"/>
      <c r="J21" s="1"/>
    </row>
    <row r="22" spans="1:10" x14ac:dyDescent="0.2">
      <c r="A22" s="4"/>
      <c r="B22" s="1" t="s">
        <v>3</v>
      </c>
      <c r="E22" s="48">
        <v>70</v>
      </c>
      <c r="G22" s="23">
        <v>75</v>
      </c>
      <c r="I22" s="23">
        <v>80</v>
      </c>
      <c r="J22" s="1"/>
    </row>
    <row r="23" spans="1:10" x14ac:dyDescent="0.2">
      <c r="A23" s="4"/>
      <c r="B23" s="9" t="s">
        <v>8</v>
      </c>
      <c r="E23" s="48">
        <v>60</v>
      </c>
      <c r="G23" s="23">
        <v>50</v>
      </c>
      <c r="I23" s="23">
        <v>80</v>
      </c>
      <c r="J23" s="1"/>
    </row>
    <row r="24" spans="1:10" x14ac:dyDescent="0.2">
      <c r="A24" s="4"/>
      <c r="B24" s="9" t="s">
        <v>4</v>
      </c>
      <c r="E24" s="48">
        <v>300</v>
      </c>
      <c r="G24" s="23">
        <v>300</v>
      </c>
      <c r="I24" s="23">
        <v>160</v>
      </c>
      <c r="J24" s="1"/>
    </row>
    <row r="25" spans="1:10" x14ac:dyDescent="0.2">
      <c r="A25" s="4"/>
      <c r="B25" s="9" t="s">
        <v>17</v>
      </c>
      <c r="E25" s="48">
        <v>1000</v>
      </c>
      <c r="G25" s="23">
        <v>1000</v>
      </c>
      <c r="I25" s="23">
        <v>1382</v>
      </c>
      <c r="J25" s="1"/>
    </row>
    <row r="26" spans="1:10" x14ac:dyDescent="0.2">
      <c r="A26" s="4"/>
      <c r="B26" s="9" t="s">
        <v>16</v>
      </c>
      <c r="E26" s="48">
        <v>75</v>
      </c>
      <c r="G26" s="23">
        <v>670</v>
      </c>
      <c r="I26" s="23">
        <v>0</v>
      </c>
      <c r="J26" s="1"/>
    </row>
    <row r="27" spans="1:10" x14ac:dyDescent="0.2">
      <c r="A27" s="4"/>
      <c r="B27" s="9" t="s">
        <v>14</v>
      </c>
      <c r="E27" s="48">
        <v>100</v>
      </c>
      <c r="G27" s="23"/>
      <c r="I27" s="23">
        <v>0</v>
      </c>
      <c r="J27" s="1"/>
    </row>
    <row r="28" spans="1:10" x14ac:dyDescent="0.2">
      <c r="A28" s="4"/>
      <c r="B28" s="1" t="s">
        <v>39</v>
      </c>
      <c r="E28" s="48">
        <v>500</v>
      </c>
      <c r="G28" s="23"/>
      <c r="I28" s="23">
        <v>200</v>
      </c>
      <c r="J28" s="1"/>
    </row>
    <row r="29" spans="1:10" x14ac:dyDescent="0.2">
      <c r="A29" s="4"/>
      <c r="B29" s="9" t="s">
        <v>38</v>
      </c>
      <c r="E29" s="48">
        <v>0</v>
      </c>
      <c r="G29" s="23"/>
      <c r="I29" s="23">
        <v>50</v>
      </c>
      <c r="J29" s="1"/>
    </row>
    <row r="30" spans="1:10" ht="13.5" thickBot="1" x14ac:dyDescent="0.25">
      <c r="A30" s="4"/>
      <c r="B30" s="9" t="s">
        <v>9</v>
      </c>
      <c r="E30" s="48">
        <v>100</v>
      </c>
      <c r="F30" s="35"/>
      <c r="G30" s="23">
        <v>100</v>
      </c>
      <c r="I30" s="23">
        <v>0</v>
      </c>
      <c r="J30" s="1"/>
    </row>
    <row r="31" spans="1:10" ht="13.5" thickBot="1" x14ac:dyDescent="0.25">
      <c r="A31" s="4"/>
      <c r="D31" s="30" t="s">
        <v>2</v>
      </c>
      <c r="E31" s="51">
        <v>2205</v>
      </c>
      <c r="F31" s="32"/>
      <c r="G31" s="31">
        <f>SUM(G22:G30)</f>
        <v>2195</v>
      </c>
      <c r="I31" s="31">
        <f>SUM(I22:I30)</f>
        <v>1952</v>
      </c>
      <c r="J31" s="1"/>
    </row>
    <row r="32" spans="1:10" x14ac:dyDescent="0.2">
      <c r="A32" s="4"/>
      <c r="D32" s="32"/>
      <c r="E32" s="52"/>
      <c r="F32" s="32"/>
      <c r="G32" s="23"/>
      <c r="I32" s="23"/>
      <c r="J32" s="1"/>
    </row>
    <row r="33" spans="1:10" x14ac:dyDescent="0.2">
      <c r="A33" s="5" t="s">
        <v>34</v>
      </c>
      <c r="B33" s="41" t="s">
        <v>9</v>
      </c>
      <c r="D33" s="32"/>
      <c r="E33" s="52"/>
      <c r="F33" s="32"/>
      <c r="G33" s="23"/>
      <c r="I33" s="23">
        <v>0</v>
      </c>
      <c r="J33" s="1"/>
    </row>
    <row r="34" spans="1:10" x14ac:dyDescent="0.2">
      <c r="A34" s="4"/>
      <c r="B34" s="41" t="s">
        <v>16</v>
      </c>
      <c r="D34" s="32"/>
      <c r="E34" s="52"/>
      <c r="F34" s="32"/>
      <c r="G34" s="23"/>
      <c r="I34" s="23">
        <v>0</v>
      </c>
      <c r="J34" s="1"/>
    </row>
    <row r="35" spans="1:10" x14ac:dyDescent="0.2">
      <c r="A35" s="4"/>
      <c r="B35" s="41" t="s">
        <v>48</v>
      </c>
      <c r="D35" s="32"/>
      <c r="E35" s="52"/>
      <c r="F35" s="32"/>
      <c r="G35" s="23"/>
      <c r="I35" s="23">
        <v>210</v>
      </c>
      <c r="J35" s="1"/>
    </row>
    <row r="36" spans="1:10" ht="13.5" thickBot="1" x14ac:dyDescent="0.25">
      <c r="A36" s="4"/>
      <c r="B36" s="41" t="s">
        <v>14</v>
      </c>
      <c r="D36" s="32"/>
      <c r="E36" s="52"/>
      <c r="F36" s="32"/>
      <c r="G36" s="23"/>
      <c r="I36" s="64">
        <v>1000</v>
      </c>
      <c r="J36" s="1"/>
    </row>
    <row r="37" spans="1:10" ht="11.25" customHeight="1" thickBot="1" x14ac:dyDescent="0.25">
      <c r="A37" s="4"/>
      <c r="D37" s="32"/>
      <c r="E37" s="52"/>
      <c r="F37" s="32"/>
      <c r="G37" s="23"/>
      <c r="I37" s="65">
        <f>SUM(I33:I36)</f>
        <v>1210</v>
      </c>
      <c r="J37" s="1"/>
    </row>
    <row r="38" spans="1:10" ht="11.25" customHeight="1" x14ac:dyDescent="0.2">
      <c r="A38" s="4"/>
      <c r="D38" s="32"/>
      <c r="E38" s="52"/>
      <c r="F38" s="32"/>
      <c r="G38" s="23"/>
      <c r="I38" s="23"/>
      <c r="J38" s="1"/>
    </row>
    <row r="39" spans="1:10" ht="11.25" customHeight="1" x14ac:dyDescent="0.2">
      <c r="A39" s="5" t="s">
        <v>35</v>
      </c>
      <c r="B39" s="3"/>
      <c r="C39" s="3"/>
      <c r="E39" s="48"/>
      <c r="G39" s="23"/>
      <c r="I39" s="23"/>
      <c r="J39" s="1"/>
    </row>
    <row r="40" spans="1:10" ht="11.25" customHeight="1" x14ac:dyDescent="0.2">
      <c r="A40" s="5"/>
      <c r="B40" s="3" t="s">
        <v>9</v>
      </c>
      <c r="C40" s="3"/>
      <c r="E40" s="48"/>
      <c r="G40" s="23"/>
      <c r="I40" s="23">
        <v>0</v>
      </c>
      <c r="J40" s="1"/>
    </row>
    <row r="41" spans="1:10" ht="11.25" customHeight="1" x14ac:dyDescent="0.2">
      <c r="A41" s="5"/>
      <c r="B41" s="3" t="s">
        <v>16</v>
      </c>
      <c r="C41" s="3"/>
      <c r="E41" s="48"/>
      <c r="G41" s="23"/>
      <c r="I41" s="23">
        <v>0</v>
      </c>
      <c r="J41" s="1"/>
    </row>
    <row r="42" spans="1:10" ht="11.25" customHeight="1" x14ac:dyDescent="0.2">
      <c r="A42" s="5"/>
      <c r="B42" s="1" t="s">
        <v>28</v>
      </c>
      <c r="C42" s="1"/>
      <c r="D42" s="33"/>
      <c r="E42" s="53"/>
      <c r="F42" s="33"/>
      <c r="G42" s="23"/>
      <c r="I42" s="23">
        <v>120</v>
      </c>
      <c r="J42" s="1"/>
    </row>
    <row r="43" spans="1:10" ht="11.25" customHeight="1" x14ac:dyDescent="0.2">
      <c r="A43" s="4"/>
      <c r="B43" s="1" t="s">
        <v>29</v>
      </c>
      <c r="E43" s="48"/>
      <c r="G43" s="23"/>
      <c r="I43" s="23">
        <v>1</v>
      </c>
      <c r="J43" s="1"/>
    </row>
    <row r="44" spans="1:10" ht="11.25" customHeight="1" x14ac:dyDescent="0.2">
      <c r="A44" s="4"/>
      <c r="B44" s="1" t="s">
        <v>6</v>
      </c>
      <c r="E44" s="48"/>
      <c r="G44" s="23"/>
      <c r="I44" s="23">
        <v>1200</v>
      </c>
      <c r="J44" s="1"/>
    </row>
    <row r="45" spans="1:10" ht="11.25" customHeight="1" x14ac:dyDescent="0.2">
      <c r="A45" s="4"/>
      <c r="B45" s="1" t="s">
        <v>30</v>
      </c>
      <c r="E45" s="48"/>
      <c r="G45" s="23"/>
      <c r="I45" s="23">
        <v>120</v>
      </c>
      <c r="J45" s="1"/>
    </row>
    <row r="46" spans="1:10" ht="11.25" customHeight="1" x14ac:dyDescent="0.2">
      <c r="A46" s="4"/>
      <c r="B46" s="10" t="s">
        <v>12</v>
      </c>
      <c r="E46" s="48"/>
      <c r="G46" s="23"/>
      <c r="I46" s="23">
        <v>2233</v>
      </c>
      <c r="J46" s="1"/>
    </row>
    <row r="47" spans="1:10" ht="11.25" customHeight="1" x14ac:dyDescent="0.2">
      <c r="A47" s="4"/>
      <c r="B47" s="1" t="s">
        <v>13</v>
      </c>
      <c r="E47" s="48"/>
      <c r="G47" s="23"/>
      <c r="I47" s="23">
        <v>95</v>
      </c>
      <c r="J47" s="1"/>
    </row>
    <row r="48" spans="1:10" ht="11.25" customHeight="1" x14ac:dyDescent="0.2">
      <c r="A48" s="4"/>
      <c r="B48" s="1" t="s">
        <v>49</v>
      </c>
      <c r="E48" s="48"/>
      <c r="G48" s="23"/>
      <c r="I48" s="23">
        <v>75</v>
      </c>
      <c r="J48" s="1"/>
    </row>
    <row r="49" spans="1:10" ht="11.25" customHeight="1" x14ac:dyDescent="0.2">
      <c r="A49" s="4"/>
      <c r="B49" s="1" t="s">
        <v>15</v>
      </c>
      <c r="E49" s="48"/>
      <c r="G49" s="23"/>
      <c r="I49" s="23">
        <v>0</v>
      </c>
      <c r="J49" s="1"/>
    </row>
    <row r="50" spans="1:10" ht="11.25" customHeight="1" x14ac:dyDescent="0.2">
      <c r="A50" s="4"/>
      <c r="B50" s="1" t="s">
        <v>14</v>
      </c>
      <c r="E50" s="48"/>
      <c r="G50" s="34"/>
      <c r="I50" s="34">
        <v>0</v>
      </c>
      <c r="J50" s="1"/>
    </row>
    <row r="51" spans="1:10" ht="11.25" customHeight="1" x14ac:dyDescent="0.2">
      <c r="A51" s="4"/>
      <c r="D51" s="25" t="s">
        <v>5</v>
      </c>
      <c r="E51" s="54"/>
      <c r="F51" s="25"/>
      <c r="G51" s="23"/>
      <c r="I51" s="23">
        <f>SUM(I40:I50)</f>
        <v>3844</v>
      </c>
      <c r="J51" s="1"/>
    </row>
    <row r="52" spans="1:10" ht="11.25" customHeight="1" thickBot="1" x14ac:dyDescent="0.25">
      <c r="A52" s="4"/>
      <c r="B52" s="1" t="s">
        <v>19</v>
      </c>
      <c r="E52" s="48"/>
      <c r="F52" s="35"/>
      <c r="G52" s="23"/>
      <c r="I52" s="23">
        <v>-1200</v>
      </c>
      <c r="J52" s="1"/>
    </row>
    <row r="53" spans="1:10" ht="11.25" customHeight="1" thickBot="1" x14ac:dyDescent="0.25">
      <c r="A53" s="4"/>
      <c r="D53" s="30" t="s">
        <v>2</v>
      </c>
      <c r="E53" s="51"/>
      <c r="F53" s="32"/>
      <c r="G53" s="31"/>
      <c r="I53" s="31">
        <f>SUM(I51+I52)</f>
        <v>2644</v>
      </c>
      <c r="J53" s="1"/>
    </row>
    <row r="54" spans="1:10" ht="11.25" customHeight="1" x14ac:dyDescent="0.2">
      <c r="A54" s="4"/>
      <c r="D54" s="32"/>
      <c r="E54" s="52"/>
      <c r="F54" s="32"/>
      <c r="G54" s="23"/>
      <c r="I54" s="23"/>
      <c r="J54" s="1"/>
    </row>
    <row r="55" spans="1:10" ht="11.25" customHeight="1" x14ac:dyDescent="0.2">
      <c r="A55" s="4"/>
      <c r="D55" s="32"/>
      <c r="E55" s="52"/>
      <c r="F55" s="32"/>
      <c r="G55" s="23"/>
      <c r="I55" s="23"/>
      <c r="J55" s="1"/>
    </row>
    <row r="56" spans="1:10" x14ac:dyDescent="0.2">
      <c r="A56" s="5" t="s">
        <v>11</v>
      </c>
      <c r="B56" s="3"/>
      <c r="C56" s="3"/>
      <c r="E56" s="48"/>
      <c r="G56" s="23"/>
      <c r="I56" s="23"/>
      <c r="J56" s="1"/>
    </row>
    <row r="57" spans="1:10" x14ac:dyDescent="0.2">
      <c r="A57" s="5" t="s">
        <v>50</v>
      </c>
      <c r="B57" s="3" t="s">
        <v>9</v>
      </c>
      <c r="C57" s="3"/>
      <c r="E57" s="48">
        <v>200</v>
      </c>
      <c r="G57" s="23">
        <v>0</v>
      </c>
      <c r="I57" s="23"/>
      <c r="J57" s="1"/>
    </row>
    <row r="58" spans="1:10" x14ac:dyDescent="0.2">
      <c r="A58" s="5"/>
      <c r="B58" s="3" t="s">
        <v>16</v>
      </c>
      <c r="C58" s="3"/>
      <c r="E58" s="48">
        <v>150</v>
      </c>
      <c r="G58" s="23">
        <v>950</v>
      </c>
      <c r="I58" s="23"/>
      <c r="J58" s="1"/>
    </row>
    <row r="59" spans="1:10" s="11" customFormat="1" x14ac:dyDescent="0.2">
      <c r="A59" s="5"/>
      <c r="B59" s="1" t="s">
        <v>28</v>
      </c>
      <c r="C59" s="1"/>
      <c r="D59" s="33"/>
      <c r="E59" s="53">
        <v>300</v>
      </c>
      <c r="F59" s="33"/>
      <c r="G59" s="23">
        <v>110</v>
      </c>
      <c r="H59" s="33"/>
      <c r="I59" s="23"/>
      <c r="J59" s="1"/>
    </row>
    <row r="60" spans="1:10" x14ac:dyDescent="0.2">
      <c r="A60" s="4"/>
      <c r="B60" s="1" t="s">
        <v>29</v>
      </c>
      <c r="E60" s="48">
        <v>1250</v>
      </c>
      <c r="G60" s="23">
        <v>501</v>
      </c>
      <c r="I60" s="23"/>
      <c r="J60" s="1"/>
    </row>
    <row r="61" spans="1:10" x14ac:dyDescent="0.2">
      <c r="A61" s="4"/>
      <c r="B61" s="1" t="s">
        <v>6</v>
      </c>
      <c r="E61" s="48">
        <v>750</v>
      </c>
      <c r="G61" s="23">
        <v>750</v>
      </c>
      <c r="I61" s="23"/>
      <c r="J61" s="1"/>
    </row>
    <row r="62" spans="1:10" x14ac:dyDescent="0.2">
      <c r="A62" s="4"/>
      <c r="B62" s="1" t="s">
        <v>30</v>
      </c>
      <c r="E62" s="48">
        <v>150</v>
      </c>
      <c r="G62" s="23">
        <v>120</v>
      </c>
      <c r="I62" s="23"/>
      <c r="J62" s="1"/>
    </row>
    <row r="63" spans="1:10" x14ac:dyDescent="0.2">
      <c r="A63" s="4"/>
      <c r="B63" s="10" t="s">
        <v>12</v>
      </c>
      <c r="E63" s="48">
        <v>495</v>
      </c>
      <c r="G63" s="23">
        <v>950</v>
      </c>
      <c r="I63" s="23"/>
      <c r="J63" s="1"/>
    </row>
    <row r="64" spans="1:10" x14ac:dyDescent="0.2">
      <c r="A64" s="4"/>
      <c r="B64" s="1" t="s">
        <v>13</v>
      </c>
      <c r="E64" s="48">
        <v>105</v>
      </c>
      <c r="G64" s="23">
        <v>90</v>
      </c>
      <c r="I64" s="23"/>
      <c r="J64" s="1"/>
    </row>
    <row r="65" spans="1:10" x14ac:dyDescent="0.2">
      <c r="A65" s="4"/>
      <c r="B65" s="1" t="s">
        <v>47</v>
      </c>
      <c r="E65" s="48"/>
      <c r="G65" s="23">
        <v>250</v>
      </c>
      <c r="I65" s="23"/>
      <c r="J65" s="1"/>
    </row>
    <row r="66" spans="1:10" x14ac:dyDescent="0.2">
      <c r="A66" s="4"/>
      <c r="B66" s="1" t="s">
        <v>15</v>
      </c>
      <c r="E66" s="48">
        <v>500</v>
      </c>
      <c r="G66" s="23">
        <v>500</v>
      </c>
      <c r="I66" s="23"/>
      <c r="J66" s="1"/>
    </row>
    <row r="67" spans="1:10" x14ac:dyDescent="0.2">
      <c r="A67" s="4"/>
      <c r="B67" s="1" t="s">
        <v>14</v>
      </c>
      <c r="E67" s="48">
        <v>300</v>
      </c>
      <c r="G67" s="34">
        <v>600</v>
      </c>
      <c r="I67" s="23"/>
      <c r="J67" s="1"/>
    </row>
    <row r="68" spans="1:10" x14ac:dyDescent="0.2">
      <c r="A68" s="4"/>
      <c r="D68" s="25" t="s">
        <v>5</v>
      </c>
      <c r="E68" s="54">
        <v>4200</v>
      </c>
      <c r="F68" s="25"/>
      <c r="G68" s="23">
        <f>SUM(G57:G67)</f>
        <v>4821</v>
      </c>
      <c r="I68" s="23"/>
      <c r="J68" s="1"/>
    </row>
    <row r="69" spans="1:10" ht="13.5" thickBot="1" x14ac:dyDescent="0.25">
      <c r="A69" s="4"/>
      <c r="B69" s="1" t="s">
        <v>19</v>
      </c>
      <c r="E69" s="48">
        <v>-1000</v>
      </c>
      <c r="F69" s="35"/>
      <c r="G69" s="23">
        <v>-1200</v>
      </c>
      <c r="H69" s="35"/>
      <c r="I69" s="23"/>
      <c r="J69" s="1"/>
    </row>
    <row r="70" spans="1:10" ht="13.5" thickBot="1" x14ac:dyDescent="0.25">
      <c r="A70" s="4"/>
      <c r="D70" s="30" t="s">
        <v>2</v>
      </c>
      <c r="E70" s="51">
        <v>3200</v>
      </c>
      <c r="F70" s="32"/>
      <c r="G70" s="31">
        <f>SUM(G68+G69)</f>
        <v>3621</v>
      </c>
      <c r="H70" s="62"/>
      <c r="I70" s="37"/>
      <c r="J70" s="1"/>
    </row>
    <row r="71" spans="1:10" s="1" customFormat="1" x14ac:dyDescent="0.2">
      <c r="D71" s="23"/>
      <c r="E71" s="47"/>
      <c r="F71" s="23"/>
      <c r="G71" s="23"/>
      <c r="H71" s="23"/>
      <c r="I71" s="23"/>
    </row>
    <row r="72" spans="1:10" s="1" customFormat="1" x14ac:dyDescent="0.2">
      <c r="A72" s="1" t="s">
        <v>20</v>
      </c>
      <c r="D72" s="23"/>
      <c r="E72" s="47"/>
      <c r="F72" s="23"/>
      <c r="G72" s="23"/>
      <c r="H72" s="23"/>
      <c r="I72" s="23"/>
    </row>
    <row r="73" spans="1:10" s="1" customFormat="1" x14ac:dyDescent="0.2">
      <c r="B73" s="1" t="s">
        <v>31</v>
      </c>
      <c r="D73" s="23"/>
      <c r="E73" s="47">
        <v>6200</v>
      </c>
      <c r="F73" s="23"/>
      <c r="G73" s="23">
        <v>6000</v>
      </c>
      <c r="H73" s="23"/>
      <c r="I73" s="23">
        <v>7800</v>
      </c>
    </row>
    <row r="74" spans="1:10" s="1" customFormat="1" x14ac:dyDescent="0.2">
      <c r="B74" s="1" t="s">
        <v>21</v>
      </c>
      <c r="D74" s="23"/>
      <c r="E74" s="47">
        <v>985</v>
      </c>
      <c r="F74" s="23"/>
      <c r="G74" s="23">
        <v>1430</v>
      </c>
      <c r="H74" s="23"/>
      <c r="I74" s="23">
        <v>1050</v>
      </c>
    </row>
    <row r="75" spans="1:10" s="1" customFormat="1" x14ac:dyDescent="0.2">
      <c r="B75" s="1" t="s">
        <v>22</v>
      </c>
      <c r="D75" s="23"/>
      <c r="E75" s="47">
        <v>712</v>
      </c>
      <c r="F75" s="23"/>
      <c r="G75" s="23">
        <v>775</v>
      </c>
      <c r="H75" s="23"/>
      <c r="I75" s="23">
        <v>650</v>
      </c>
    </row>
    <row r="76" spans="1:10" s="1" customFormat="1" x14ac:dyDescent="0.2">
      <c r="B76" s="1" t="s">
        <v>23</v>
      </c>
      <c r="D76" s="23"/>
      <c r="E76" s="47">
        <v>150</v>
      </c>
      <c r="F76" s="23"/>
      <c r="G76" s="23">
        <v>250</v>
      </c>
      <c r="H76" s="23"/>
      <c r="I76" s="23">
        <v>120</v>
      </c>
    </row>
    <row r="77" spans="1:10" s="1" customFormat="1" x14ac:dyDescent="0.2">
      <c r="B77" s="1" t="s">
        <v>24</v>
      </c>
      <c r="D77" s="23"/>
      <c r="E77" s="47">
        <v>400</v>
      </c>
      <c r="F77" s="23"/>
      <c r="G77" s="23">
        <v>200</v>
      </c>
      <c r="H77" s="23"/>
      <c r="I77" s="23">
        <v>200</v>
      </c>
    </row>
    <row r="78" spans="1:10" s="1" customFormat="1" ht="13.5" thickBot="1" x14ac:dyDescent="0.25">
      <c r="B78" s="1" t="s">
        <v>25</v>
      </c>
      <c r="D78" s="23"/>
      <c r="E78" s="47">
        <v>3148</v>
      </c>
      <c r="F78" s="23"/>
      <c r="G78" s="23">
        <f>3210-1</f>
        <v>3209</v>
      </c>
      <c r="H78" s="23"/>
      <c r="I78" s="23">
        <v>2142</v>
      </c>
    </row>
    <row r="79" spans="1:10" s="1" customFormat="1" ht="13.5" thickBot="1" x14ac:dyDescent="0.25">
      <c r="D79" s="30" t="s">
        <v>2</v>
      </c>
      <c r="E79" s="51">
        <v>11595</v>
      </c>
      <c r="F79" s="32"/>
      <c r="G79" s="31">
        <f>SUM(G73:G78)</f>
        <v>11864</v>
      </c>
      <c r="H79" s="23"/>
      <c r="I79" s="31">
        <f>SUM(I73:I78)</f>
        <v>11962</v>
      </c>
    </row>
    <row r="80" spans="1:10" s="1" customFormat="1" x14ac:dyDescent="0.2">
      <c r="D80" s="23"/>
      <c r="E80" s="47"/>
      <c r="F80" s="23"/>
      <c r="G80" s="23"/>
      <c r="H80" s="23"/>
      <c r="I80" s="23"/>
    </row>
    <row r="81" spans="1:9" s="20" customFormat="1" ht="13.5" thickBot="1" x14ac:dyDescent="0.25">
      <c r="A81" s="21" t="s">
        <v>26</v>
      </c>
      <c r="B81" s="21"/>
      <c r="C81" s="21"/>
      <c r="D81" s="36"/>
      <c r="E81" s="55">
        <v>17475</v>
      </c>
      <c r="F81" s="36"/>
      <c r="G81" s="36">
        <v>19100</v>
      </c>
      <c r="H81" s="36"/>
      <c r="I81" s="36">
        <f>SUM(I79+I53+I37+I31+I19+I11)</f>
        <v>19571</v>
      </c>
    </row>
    <row r="82" spans="1:9" s="1" customFormat="1" x14ac:dyDescent="0.2">
      <c r="D82" s="23"/>
      <c r="E82" s="23"/>
      <c r="F82" s="23"/>
      <c r="G82" s="23"/>
      <c r="H82" s="23"/>
    </row>
    <row r="83" spans="1:9" s="13" customFormat="1" ht="15.75" x14ac:dyDescent="0.25">
      <c r="A83" s="14" t="s">
        <v>51</v>
      </c>
      <c r="D83" s="35"/>
      <c r="E83" s="35"/>
      <c r="F83" s="35"/>
      <c r="G83" s="35"/>
      <c r="H83" s="35"/>
    </row>
    <row r="84" spans="1:9" s="13" customFormat="1" ht="38.25" x14ac:dyDescent="0.2">
      <c r="A84" s="15" t="s">
        <v>7</v>
      </c>
      <c r="B84" s="16"/>
      <c r="C84" s="16" t="s">
        <v>52</v>
      </c>
      <c r="D84" s="38" t="s">
        <v>53</v>
      </c>
      <c r="E84" s="38" t="s">
        <v>54</v>
      </c>
      <c r="G84" s="38" t="s">
        <v>55</v>
      </c>
      <c r="H84" s="35"/>
    </row>
    <row r="85" spans="1:9" s="13" customFormat="1" x14ac:dyDescent="0.2">
      <c r="A85" s="17" t="s">
        <v>0</v>
      </c>
      <c r="B85" s="7"/>
      <c r="C85" s="18">
        <v>119.9</v>
      </c>
      <c r="D85" s="39">
        <v>830</v>
      </c>
      <c r="E85" s="39">
        <v>1960</v>
      </c>
      <c r="G85" s="39">
        <v>2790</v>
      </c>
      <c r="H85" s="37"/>
    </row>
    <row r="86" spans="1:9" s="13" customFormat="1" x14ac:dyDescent="0.2">
      <c r="A86" s="19" t="s">
        <v>18</v>
      </c>
      <c r="B86" s="7"/>
      <c r="C86" s="18">
        <v>100.2</v>
      </c>
      <c r="D86" s="39">
        <v>973</v>
      </c>
      <c r="E86" s="39">
        <v>1638</v>
      </c>
      <c r="G86" s="39">
        <v>2611</v>
      </c>
      <c r="H86" s="37"/>
    </row>
    <row r="87" spans="1:9" s="13" customFormat="1" x14ac:dyDescent="0.2">
      <c r="A87" s="17" t="s">
        <v>10</v>
      </c>
      <c r="B87" s="7"/>
      <c r="C87" s="18">
        <v>213</v>
      </c>
      <c r="D87" s="39">
        <v>1952</v>
      </c>
      <c r="E87" s="39">
        <v>3483</v>
      </c>
      <c r="G87" s="39">
        <v>5435</v>
      </c>
      <c r="H87" s="37"/>
    </row>
    <row r="88" spans="1:9" s="13" customFormat="1" ht="12" customHeight="1" x14ac:dyDescent="0.2">
      <c r="A88" s="19" t="s">
        <v>34</v>
      </c>
      <c r="B88" s="7"/>
      <c r="C88" s="18">
        <v>108</v>
      </c>
      <c r="D88" s="39">
        <v>1210</v>
      </c>
      <c r="E88" s="39">
        <v>1766</v>
      </c>
      <c r="G88" s="39">
        <v>2976</v>
      </c>
      <c r="H88" s="37"/>
      <c r="I88" s="8"/>
    </row>
    <row r="89" spans="1:9" s="13" customFormat="1" ht="13.5" thickBot="1" x14ac:dyDescent="0.25">
      <c r="A89" s="22" t="s">
        <v>35</v>
      </c>
      <c r="B89" s="2"/>
      <c r="C89" s="6">
        <v>190.5</v>
      </c>
      <c r="D89" s="40">
        <v>2644</v>
      </c>
      <c r="E89" s="40">
        <v>3115</v>
      </c>
      <c r="G89" s="40">
        <v>5759</v>
      </c>
      <c r="H89" s="37"/>
    </row>
    <row r="90" spans="1:9" x14ac:dyDescent="0.2">
      <c r="A90" t="s">
        <v>2</v>
      </c>
      <c r="C90">
        <v>731.6</v>
      </c>
      <c r="D90" s="24">
        <v>7609</v>
      </c>
      <c r="E90" s="24">
        <v>11962</v>
      </c>
      <c r="G90" s="24">
        <v>19571</v>
      </c>
    </row>
    <row r="91" spans="1:9" x14ac:dyDescent="0.2">
      <c r="A91" s="13"/>
      <c r="B91" s="13"/>
      <c r="C91" s="13"/>
      <c r="D91" s="35"/>
      <c r="E91" s="35"/>
      <c r="F91" s="35"/>
      <c r="G91" s="35"/>
      <c r="H91" s="35"/>
    </row>
    <row r="92" spans="1:9" x14ac:dyDescent="0.2">
      <c r="A92" s="13"/>
      <c r="B92" s="13"/>
      <c r="C92" s="13" t="s">
        <v>33</v>
      </c>
      <c r="D92" s="35"/>
      <c r="E92" s="35"/>
      <c r="F92" s="35"/>
      <c r="G92" s="35"/>
      <c r="H92" s="35"/>
    </row>
    <row r="93" spans="1:9" x14ac:dyDescent="0.2">
      <c r="A93" s="13"/>
      <c r="B93" s="13"/>
      <c r="C93" s="13" t="s">
        <v>56</v>
      </c>
      <c r="D93" s="35"/>
      <c r="E93" s="35" t="s">
        <v>57</v>
      </c>
      <c r="F93" s="35"/>
      <c r="G93" s="35"/>
      <c r="H93" s="35"/>
    </row>
    <row r="94" spans="1:9" x14ac:dyDescent="0.2">
      <c r="A94" s="13"/>
      <c r="B94" s="13"/>
      <c r="C94" s="13"/>
      <c r="D94" s="35"/>
      <c r="E94" s="35"/>
      <c r="F94" s="35"/>
      <c r="G94" s="35"/>
      <c r="H94" s="35"/>
    </row>
    <row r="95" spans="1:9" x14ac:dyDescent="0.2">
      <c r="A95" s="13"/>
      <c r="B95" s="13"/>
      <c r="C95" s="13"/>
      <c r="D95" s="35"/>
      <c r="E95" s="35"/>
      <c r="F95" s="35"/>
      <c r="G95" s="35"/>
      <c r="H95" s="35"/>
    </row>
    <row r="96" spans="1:9" x14ac:dyDescent="0.2">
      <c r="A96" s="13"/>
      <c r="B96" s="13"/>
      <c r="C96" s="13"/>
      <c r="D96" s="35"/>
      <c r="E96" s="35"/>
      <c r="F96" s="35"/>
      <c r="G96" s="35"/>
      <c r="H96" s="35"/>
    </row>
    <row r="97" spans="1:10" x14ac:dyDescent="0.2">
      <c r="A97" s="13"/>
      <c r="B97" s="13"/>
      <c r="C97" s="13"/>
      <c r="D97" s="35"/>
      <c r="E97" s="35"/>
      <c r="F97" s="35"/>
      <c r="G97" s="35"/>
      <c r="H97" s="35"/>
    </row>
    <row r="98" spans="1:10" x14ac:dyDescent="0.2">
      <c r="A98" s="42"/>
    </row>
    <row r="100" spans="1:10" x14ac:dyDescent="0.2">
      <c r="A100" s="63"/>
      <c r="B100" s="59"/>
      <c r="C100" s="59"/>
      <c r="D100" s="60"/>
      <c r="E100" s="60"/>
      <c r="F100" s="60"/>
      <c r="G100" s="60"/>
      <c r="H100" s="43"/>
      <c r="I100" s="13"/>
      <c r="J100" s="13"/>
    </row>
    <row r="101" spans="1:10" x14ac:dyDescent="0.2">
      <c r="A101" s="59"/>
      <c r="B101" s="59"/>
      <c r="C101" s="59"/>
      <c r="D101" s="60"/>
      <c r="E101" s="60"/>
      <c r="F101" s="60"/>
      <c r="G101" s="60"/>
      <c r="H101" s="43"/>
      <c r="I101" s="13"/>
      <c r="J101" s="13"/>
    </row>
    <row r="102" spans="1:10" x14ac:dyDescent="0.2">
      <c r="A102" s="59"/>
      <c r="B102" s="59"/>
      <c r="C102" s="59"/>
      <c r="D102" s="60"/>
      <c r="E102" s="60"/>
      <c r="F102" s="60"/>
      <c r="G102" s="60"/>
      <c r="H102" s="43"/>
      <c r="I102" s="13"/>
      <c r="J102" s="13"/>
    </row>
    <row r="103" spans="1:10" x14ac:dyDescent="0.2">
      <c r="A103" s="59"/>
      <c r="B103" s="59"/>
      <c r="C103" s="59"/>
      <c r="D103" s="60"/>
      <c r="E103" s="60"/>
      <c r="F103" s="60"/>
      <c r="G103" s="60"/>
      <c r="H103" s="43"/>
      <c r="I103" s="13"/>
      <c r="J103" s="13"/>
    </row>
    <row r="104" spans="1:10" x14ac:dyDescent="0.2">
      <c r="A104" s="59"/>
      <c r="B104" s="59"/>
      <c r="C104" s="59"/>
      <c r="D104" s="60"/>
      <c r="E104" s="60"/>
      <c r="F104" s="60"/>
      <c r="G104" s="60"/>
      <c r="H104" s="43"/>
      <c r="I104" s="13"/>
      <c r="J104" s="13"/>
    </row>
    <row r="105" spans="1:10" x14ac:dyDescent="0.2">
      <c r="A105" s="13"/>
      <c r="B105" s="13"/>
      <c r="C105" s="13"/>
      <c r="D105" s="35"/>
      <c r="E105" s="35"/>
      <c r="F105" s="35"/>
      <c r="G105" s="35"/>
      <c r="H105" s="35"/>
      <c r="I105" s="13"/>
      <c r="J105" s="13"/>
    </row>
  </sheetData>
  <phoneticPr fontId="0" type="noConversion"/>
  <printOptions horizontalCentered="1" gridLines="1" gridLinesSet="0"/>
  <pageMargins left="0" right="0" top="0.39370078740157483" bottom="0" header="0.51181102362204722" footer="0.74803149606299213"/>
  <pageSetup paperSize="9" scale="68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Vale of Allen Parish Council</dc:title>
  <dc:creator>Vale of Allen PC</dc:creator>
  <cp:keywords>Finances</cp:keywords>
  <cp:lastModifiedBy>Ian Hanstead</cp:lastModifiedBy>
  <cp:lastPrinted>2020-07-16T11:16:16Z</cp:lastPrinted>
  <dcterms:created xsi:type="dcterms:W3CDTF">2006-10-25T13:53:42Z</dcterms:created>
  <dcterms:modified xsi:type="dcterms:W3CDTF">2021-06-21T12:16:17Z</dcterms:modified>
  <cp:category>Account year 2020/21</cp:category>
</cp:coreProperties>
</file>